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S-SVR01\server1\A1A-ﾌｧｲﾙ管理表B\S-調査関係\S5-中高財務状況調査\R5年度\"/>
    </mc:Choice>
  </mc:AlternateContent>
  <bookViews>
    <workbookView xWindow="-120" yWindow="-120" windowWidth="20730" windowHeight="11040" tabRatio="890"/>
  </bookViews>
  <sheets>
    <sheet name="表紙" sheetId="1" r:id="rId1"/>
    <sheet name="目次 " sheetId="63" r:id="rId2"/>
    <sheet name="１-決算･予算" sheetId="111" r:id="rId3"/>
    <sheet name="１-決算･予算 -2 " sheetId="112" r:id="rId4"/>
    <sheet name="（１）生徒納付金" sheetId="28" r:id="rId5"/>
    <sheet name="（２）補助金" sheetId="25" r:id="rId6"/>
    <sheet name="（３）借入金等" sheetId="7" r:id="rId7"/>
    <sheet name="（４）人件費" sheetId="8" r:id="rId8"/>
    <sheet name="（５）本務教職員給与" sheetId="9" r:id="rId9"/>
    <sheet name="（６-1）4年度高校教諭給与調1" sheetId="113" r:id="rId10"/>
    <sheet name="（６-1）4年度高校教諭給与調2　 " sheetId="114" r:id="rId11"/>
    <sheet name="（６-1）4年度給与状況3　" sheetId="115" r:id="rId12"/>
    <sheet name="（6-1）4年度給与状況4　" sheetId="116" r:id="rId13"/>
    <sheet name="（６-1）5年度高校教諭給与調1　" sheetId="117" r:id="rId14"/>
    <sheet name="（６-1）5年度高校教諭給与調2　" sheetId="118" r:id="rId15"/>
    <sheet name="（６-1）5年度給与状況3" sheetId="119" r:id="rId16"/>
    <sheet name="（6-1）5年度給与状況4" sheetId="120" r:id="rId17"/>
    <sheet name="　（６-2）給与等規程整備状況" sheetId="81" r:id="rId18"/>
    <sheet name="　（７）施設関係支出内訳" sheetId="22" r:id="rId19"/>
    <sheet name="　（８）法人本部負担金内訳" sheetId="23" r:id="rId20"/>
    <sheet name="　２.借入金内訳" sheetId="24" r:id="rId21"/>
    <sheet name="３.未払金・手形債務内訳" sheetId="29" r:id="rId22"/>
    <sheet name="４.退学者及び原級留置者" sheetId="39" r:id="rId23"/>
    <sheet name="５.卒業生の進路状況" sheetId="121" r:id="rId24"/>
    <sheet name="６.教職員の状況" sheetId="94" r:id="rId25"/>
    <sheet name="７.学級編成の状況" sheetId="45" r:id="rId26"/>
    <sheet name="7.学級編成の状況-2" sheetId="37" r:id="rId27"/>
  </sheets>
  <definedNames>
    <definedName name="_xlnm.Print_Area" localSheetId="20">'　２.借入金内訳'!$A$1:$AL$35</definedName>
    <definedName name="_xlnm.Print_Area" localSheetId="7">'（４）人件費'!$A$1:$AR$41</definedName>
    <definedName name="_xlnm.Print_Area" localSheetId="8">'（５）本務教職員給与'!$A$1:$AY$35</definedName>
    <definedName name="_xlnm.Print_Area" localSheetId="12">'（6-1）4年度給与状況4　'!$A$1:$W$43</definedName>
    <definedName name="_xlnm.Print_Area" localSheetId="9">'（６-1）4年度高校教諭給与調1'!$A$1:$CJ$58</definedName>
    <definedName name="_xlnm.Print_Area" localSheetId="10">'（６-1）4年度高校教諭給与調2　 '!$A$1:$CM$58</definedName>
    <definedName name="_xlnm.Print_Area" localSheetId="16">'（6-1）5年度給与状況4'!$A$1:$W$41</definedName>
    <definedName name="_xlnm.Print_Area" localSheetId="13">'（６-1）5年度高校教諭給与調1　'!$A$1:$CJ$58</definedName>
    <definedName name="_xlnm.Print_Area" localSheetId="14">'（６-1）5年度高校教諭給与調2　'!$A$1:$CM$58</definedName>
    <definedName name="_xlnm.Print_Area" localSheetId="2">'１-決算･予算'!$A$1:$AN$42</definedName>
    <definedName name="_xlnm.Print_Area" localSheetId="3">'１-決算･予算 -2 '!$A$1:$AN$43</definedName>
    <definedName name="_xlnm.Print_Area" localSheetId="0">表紙!$A$1:$T$35</definedName>
    <definedName name="_xlnm.Print_Area" localSheetId="1">'目次 '!$A$1:$AC$36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K26" i="45" l="1"/>
  <c r="BE26" i="45"/>
  <c r="AY26" i="45"/>
  <c r="AC14" i="117" l="1"/>
  <c r="L17" i="28"/>
  <c r="H17" i="28"/>
  <c r="BH7" i="28"/>
  <c r="BD7" i="28"/>
  <c r="AZ7" i="28"/>
  <c r="AV7" i="28"/>
  <c r="AR7" i="28"/>
  <c r="AN7" i="28"/>
  <c r="AJ7" i="28"/>
  <c r="AF7" i="28"/>
  <c r="AB7" i="28"/>
  <c r="X7" i="28"/>
  <c r="R59" i="121" l="1"/>
  <c r="AK58" i="121"/>
  <c r="R57" i="121"/>
  <c r="AW56" i="121"/>
  <c r="AT56" i="121"/>
  <c r="AQ56" i="121"/>
  <c r="AH56" i="121"/>
  <c r="R56" i="121"/>
  <c r="R55" i="121"/>
  <c r="AW54" i="121"/>
  <c r="AT54" i="121"/>
  <c r="AZ54" i="121" s="1"/>
  <c r="AQ54" i="121"/>
  <c r="AH54" i="121"/>
  <c r="R54" i="121"/>
  <c r="AN52" i="121"/>
  <c r="AK52" i="121"/>
  <c r="AE52" i="121"/>
  <c r="AB52" i="121"/>
  <c r="R51" i="121"/>
  <c r="AW50" i="121"/>
  <c r="AT50" i="121"/>
  <c r="AZ50" i="121" s="1"/>
  <c r="AQ50" i="121"/>
  <c r="AH50" i="121"/>
  <c r="R50" i="121"/>
  <c r="R49" i="121"/>
  <c r="AW48" i="121"/>
  <c r="AT48" i="121"/>
  <c r="AQ48" i="121"/>
  <c r="AH48" i="121"/>
  <c r="R48" i="121"/>
  <c r="AW46" i="121"/>
  <c r="AW52" i="121" s="1"/>
  <c r="AT46" i="121"/>
  <c r="AZ46" i="121" s="1"/>
  <c r="AQ46" i="121"/>
  <c r="AQ52" i="121" s="1"/>
  <c r="AH46" i="121"/>
  <c r="R45" i="121"/>
  <c r="AT44" i="121"/>
  <c r="AN44" i="121"/>
  <c r="AN58" i="121" s="1"/>
  <c r="AK44" i="121"/>
  <c r="AE44" i="121"/>
  <c r="AE58" i="121" s="1"/>
  <c r="AB44" i="121"/>
  <c r="AB58" i="121" s="1"/>
  <c r="R44" i="121"/>
  <c r="R43" i="121"/>
  <c r="AW42" i="121"/>
  <c r="AT42" i="121"/>
  <c r="AQ42" i="121"/>
  <c r="AH42" i="121"/>
  <c r="R42" i="121"/>
  <c r="AW40" i="121"/>
  <c r="AT40" i="121"/>
  <c r="AQ40" i="121"/>
  <c r="AH40" i="121"/>
  <c r="R39" i="121"/>
  <c r="AW38" i="121"/>
  <c r="AW44" i="121" s="1"/>
  <c r="AT38" i="121"/>
  <c r="AQ38" i="121"/>
  <c r="AQ44" i="121" s="1"/>
  <c r="AQ58" i="121" s="1"/>
  <c r="AH38" i="121"/>
  <c r="R36" i="121"/>
  <c r="R35" i="121"/>
  <c r="R34" i="121"/>
  <c r="R30" i="121"/>
  <c r="R27" i="121"/>
  <c r="R24" i="121"/>
  <c r="R21" i="121"/>
  <c r="R20" i="121"/>
  <c r="R19" i="121"/>
  <c r="R18" i="121"/>
  <c r="AT17" i="121"/>
  <c r="AN17" i="121"/>
  <c r="AK17" i="121"/>
  <c r="AH17" i="121"/>
  <c r="R17" i="121"/>
  <c r="AQ16" i="121"/>
  <c r="R16" i="121"/>
  <c r="AQ15" i="121"/>
  <c r="R15" i="121"/>
  <c r="AQ14" i="121"/>
  <c r="R14" i="121"/>
  <c r="AQ13" i="121"/>
  <c r="R13" i="121"/>
  <c r="AQ12" i="121"/>
  <c r="R12" i="121"/>
  <c r="AQ11" i="121"/>
  <c r="AQ17" i="121" s="1"/>
  <c r="R11" i="121"/>
  <c r="AQ10" i="121"/>
  <c r="R10" i="121"/>
  <c r="AW58" i="121" l="1"/>
  <c r="R33" i="121"/>
  <c r="AZ38" i="121"/>
  <c r="AZ40" i="121"/>
  <c r="AZ48" i="121"/>
  <c r="AZ52" i="121" s="1"/>
  <c r="AT52" i="121"/>
  <c r="AT58" i="121" s="1"/>
  <c r="AH44" i="121"/>
  <c r="AH58" i="121" s="1"/>
  <c r="AZ42" i="121"/>
  <c r="AH52" i="121"/>
  <c r="AZ56" i="121"/>
  <c r="AZ44" i="121"/>
  <c r="BX7" i="118"/>
  <c r="BX6" i="118"/>
  <c r="BG7" i="118"/>
  <c r="BG6" i="118"/>
  <c r="AP7" i="118"/>
  <c r="AP6" i="118"/>
  <c r="Y7" i="118"/>
  <c r="Y6" i="118"/>
  <c r="BU8" i="117"/>
  <c r="BD8" i="117"/>
  <c r="AM8" i="117"/>
  <c r="BU7" i="117"/>
  <c r="BD7" i="117"/>
  <c r="AM7" i="117"/>
  <c r="BX7" i="114"/>
  <c r="BG7" i="114"/>
  <c r="AP7" i="114"/>
  <c r="Y7" i="114"/>
  <c r="BX6" i="114"/>
  <c r="BG6" i="114"/>
  <c r="AP6" i="114"/>
  <c r="Y6" i="114"/>
  <c r="AZ58" i="121" l="1"/>
  <c r="BU8" i="113"/>
  <c r="BD8" i="113"/>
  <c r="AM8" i="113"/>
  <c r="BU7" i="113"/>
  <c r="BD7" i="113"/>
  <c r="AM7" i="113"/>
  <c r="BT17" i="28" l="1"/>
  <c r="BP17" i="28"/>
  <c r="BH17" i="28"/>
  <c r="BD17" i="28"/>
  <c r="AR17" i="28"/>
  <c r="AN17" i="28"/>
  <c r="AJ17" i="28"/>
  <c r="AF17" i="28"/>
  <c r="AB17" i="28"/>
  <c r="X17" i="28"/>
  <c r="T17" i="28"/>
  <c r="P17" i="28"/>
  <c r="BN51" i="114" l="1"/>
  <c r="AS24" i="7" l="1"/>
  <c r="AJ31" i="111" l="1"/>
  <c r="AJ30" i="111"/>
  <c r="AJ29" i="111"/>
  <c r="AJ28" i="111"/>
  <c r="AJ27" i="111"/>
  <c r="AJ26" i="111"/>
  <c r="AJ25" i="111"/>
  <c r="AJ24" i="111"/>
  <c r="AJ23" i="111"/>
  <c r="AB16" i="111"/>
  <c r="AJ11" i="111"/>
  <c r="AJ10" i="111"/>
  <c r="AJ9" i="111"/>
  <c r="AJ8" i="111"/>
  <c r="P29" i="111"/>
  <c r="P28" i="111"/>
  <c r="P27" i="111"/>
  <c r="P26" i="111"/>
  <c r="P24" i="111"/>
  <c r="P23" i="111"/>
  <c r="P22" i="111"/>
  <c r="P17" i="111"/>
  <c r="P16" i="111"/>
  <c r="P15" i="111"/>
  <c r="P12" i="111"/>
  <c r="P11" i="111"/>
  <c r="P10" i="111"/>
  <c r="P9" i="111"/>
  <c r="X24" i="7" l="1"/>
  <c r="BH20" i="28"/>
  <c r="BH19" i="28"/>
  <c r="BL19" i="28" s="1"/>
  <c r="BH18" i="28"/>
  <c r="BL18" i="28" s="1"/>
  <c r="BD20" i="28"/>
  <c r="BD19" i="28"/>
  <c r="BD18" i="28"/>
  <c r="BL20" i="28" l="1"/>
  <c r="AT44" i="45"/>
  <c r="AI44" i="45"/>
  <c r="X44" i="45"/>
  <c r="M44" i="45"/>
  <c r="BE36" i="45"/>
  <c r="BE44" i="45" s="1"/>
  <c r="AR26" i="45"/>
  <c r="AL26" i="45"/>
  <c r="AF26" i="45"/>
  <c r="Z26" i="45"/>
  <c r="S26" i="45"/>
  <c r="M26" i="45"/>
  <c r="DG49" i="94"/>
  <c r="DD49" i="94"/>
  <c r="DA49" i="94"/>
  <c r="CX49" i="94"/>
  <c r="CU49" i="94"/>
  <c r="CR49" i="94"/>
  <c r="CO49" i="94"/>
  <c r="CL49" i="94"/>
  <c r="CI49" i="94"/>
  <c r="CF49" i="94"/>
  <c r="CC49" i="94"/>
  <c r="BZ49" i="94"/>
  <c r="BW49" i="94"/>
  <c r="BT49" i="94"/>
  <c r="BQ49" i="94"/>
  <c r="BD33" i="94"/>
  <c r="BD31" i="94"/>
  <c r="BD29" i="94"/>
  <c r="BD18" i="94"/>
  <c r="BD16" i="94"/>
  <c r="BD14" i="94"/>
  <c r="BA33" i="94"/>
  <c r="BA31" i="94"/>
  <c r="BA29" i="94"/>
  <c r="AW35" i="94"/>
  <c r="AT35" i="94"/>
  <c r="AQ35" i="94"/>
  <c r="AN35" i="94"/>
  <c r="AK35" i="94"/>
  <c r="AH35" i="94"/>
  <c r="AE35" i="94"/>
  <c r="AB35" i="94"/>
  <c r="Y35" i="94"/>
  <c r="V35" i="94"/>
  <c r="S35" i="94"/>
  <c r="P35" i="94"/>
  <c r="M35" i="94"/>
  <c r="J35" i="94"/>
  <c r="BA20" i="94"/>
  <c r="BA18" i="94"/>
  <c r="BA16" i="94"/>
  <c r="BA14" i="94"/>
  <c r="BG14" i="94" s="1"/>
  <c r="AQ20" i="94"/>
  <c r="AT20" i="94"/>
  <c r="AW20" i="94"/>
  <c r="AN20" i="94"/>
  <c r="AK20" i="94"/>
  <c r="AH20" i="94"/>
  <c r="AE20" i="94"/>
  <c r="AB20" i="94"/>
  <c r="Y20" i="94"/>
  <c r="V20" i="94"/>
  <c r="S20" i="94"/>
  <c r="P20" i="94"/>
  <c r="M20" i="94"/>
  <c r="J20" i="94"/>
  <c r="BV26" i="39"/>
  <c r="BV25" i="39"/>
  <c r="BV23" i="39"/>
  <c r="BV22" i="39"/>
  <c r="BV20" i="39"/>
  <c r="BV19" i="39"/>
  <c r="BV17" i="39"/>
  <c r="BV16" i="39"/>
  <c r="BV14" i="39"/>
  <c r="BV13" i="39"/>
  <c r="BL26" i="39"/>
  <c r="BL25" i="39"/>
  <c r="BL23" i="39"/>
  <c r="BL22" i="39"/>
  <c r="BL20" i="39"/>
  <c r="BL19" i="39"/>
  <c r="BL17" i="39"/>
  <c r="BL16" i="39"/>
  <c r="BL14" i="39"/>
  <c r="BL13" i="39"/>
  <c r="CB27" i="39"/>
  <c r="BY27" i="39"/>
  <c r="BC27" i="39"/>
  <c r="AW27" i="39"/>
  <c r="AQ27" i="39"/>
  <c r="AK27" i="39"/>
  <c r="AE27" i="39"/>
  <c r="Y27" i="39"/>
  <c r="S27" i="39"/>
  <c r="M27" i="39"/>
  <c r="G27" i="39"/>
  <c r="BS24" i="39"/>
  <c r="BF24" i="39"/>
  <c r="BC24" i="39"/>
  <c r="AZ24" i="39"/>
  <c r="AW24" i="39"/>
  <c r="AT24" i="39"/>
  <c r="AQ24" i="39"/>
  <c r="AN24" i="39"/>
  <c r="AK24" i="39"/>
  <c r="AH24" i="39"/>
  <c r="AE24" i="39"/>
  <c r="AB24" i="39"/>
  <c r="Y24" i="39"/>
  <c r="V24" i="39"/>
  <c r="S24" i="39"/>
  <c r="P24" i="39"/>
  <c r="M24" i="39"/>
  <c r="J24" i="39"/>
  <c r="BV24" i="39" s="1"/>
  <c r="G24" i="39"/>
  <c r="CB24" i="39"/>
  <c r="BY24" i="39"/>
  <c r="BS21" i="39"/>
  <c r="BV21" i="39" s="1"/>
  <c r="BF21" i="39"/>
  <c r="BC21" i="39"/>
  <c r="AZ21" i="39"/>
  <c r="AW21" i="39"/>
  <c r="AT21" i="39"/>
  <c r="AQ21" i="39"/>
  <c r="AN21" i="39"/>
  <c r="AK21" i="39"/>
  <c r="AH21" i="39"/>
  <c r="AE21" i="39"/>
  <c r="AB21" i="39"/>
  <c r="Y21" i="39"/>
  <c r="V21" i="39"/>
  <c r="S21" i="39"/>
  <c r="P21" i="39"/>
  <c r="M21" i="39"/>
  <c r="J21" i="39"/>
  <c r="G21" i="39"/>
  <c r="CB18" i="39"/>
  <c r="BY18" i="39"/>
  <c r="BS18" i="39"/>
  <c r="BV18" i="39" s="1"/>
  <c r="BF18" i="39"/>
  <c r="BC18" i="39"/>
  <c r="AZ18" i="39"/>
  <c r="AW18" i="39"/>
  <c r="AT18" i="39"/>
  <c r="AQ18" i="39"/>
  <c r="AN18" i="39"/>
  <c r="AK18" i="39"/>
  <c r="AH18" i="39"/>
  <c r="AE18" i="39"/>
  <c r="AB18" i="39"/>
  <c r="Y18" i="39"/>
  <c r="V18" i="39"/>
  <c r="S18" i="39"/>
  <c r="P18" i="39"/>
  <c r="M18" i="39"/>
  <c r="J18" i="39"/>
  <c r="G18" i="39"/>
  <c r="CB15" i="39"/>
  <c r="BY15" i="39"/>
  <c r="BS15" i="39"/>
  <c r="BF15" i="39"/>
  <c r="BC15" i="39"/>
  <c r="AZ15" i="39"/>
  <c r="AW15" i="39"/>
  <c r="AT15" i="39"/>
  <c r="AQ15" i="39"/>
  <c r="AN15" i="39"/>
  <c r="AK15" i="39"/>
  <c r="AH15" i="39"/>
  <c r="AE15" i="39"/>
  <c r="AB15" i="39"/>
  <c r="Y15" i="39"/>
  <c r="V15" i="39"/>
  <c r="S15" i="39"/>
  <c r="P15" i="39"/>
  <c r="M15" i="39"/>
  <c r="J15" i="39"/>
  <c r="G15" i="39"/>
  <c r="AI26" i="29"/>
  <c r="AF26" i="29"/>
  <c r="AC26" i="29"/>
  <c r="Z26" i="29"/>
  <c r="W26" i="29"/>
  <c r="W27" i="29" s="1"/>
  <c r="AI22" i="29"/>
  <c r="AF22" i="29"/>
  <c r="AC22" i="29"/>
  <c r="Z22" i="29"/>
  <c r="W22" i="29"/>
  <c r="R26" i="29"/>
  <c r="R27" i="29" s="1"/>
  <c r="O26" i="29"/>
  <c r="R22" i="29"/>
  <c r="O22" i="29"/>
  <c r="AG27" i="24"/>
  <c r="AF27" i="24"/>
  <c r="AE27" i="24"/>
  <c r="AD27" i="24"/>
  <c r="AC27" i="24"/>
  <c r="AB27" i="24"/>
  <c r="Y27" i="24"/>
  <c r="L27" i="24"/>
  <c r="Y22" i="24"/>
  <c r="AG22" i="24"/>
  <c r="AF22" i="24"/>
  <c r="AE22" i="24"/>
  <c r="AD22" i="24"/>
  <c r="AC22" i="24"/>
  <c r="AB22" i="24"/>
  <c r="L22" i="24"/>
  <c r="L17" i="24"/>
  <c r="AG17" i="24"/>
  <c r="AG13" i="24"/>
  <c r="AF13" i="24"/>
  <c r="AF17" i="24" s="1"/>
  <c r="AF23" i="24" s="1"/>
  <c r="AF28" i="24" s="1"/>
  <c r="AE13" i="24"/>
  <c r="AE17" i="24" s="1"/>
  <c r="AE23" i="24" s="1"/>
  <c r="AE28" i="24" s="1"/>
  <c r="AD13" i="24"/>
  <c r="AD17" i="24" s="1"/>
  <c r="AC13" i="24"/>
  <c r="AC17" i="24" s="1"/>
  <c r="AB13" i="24"/>
  <c r="AB17" i="24" s="1"/>
  <c r="AB23" i="24" s="1"/>
  <c r="AB28" i="24" s="1"/>
  <c r="Y13" i="24"/>
  <c r="Y17" i="24" s="1"/>
  <c r="Y23" i="24" s="1"/>
  <c r="Y28" i="24" s="1"/>
  <c r="L13" i="24"/>
  <c r="AH33" i="22"/>
  <c r="AE33" i="22"/>
  <c r="AB33" i="22"/>
  <c r="AH28" i="22"/>
  <c r="AE28" i="22"/>
  <c r="AB28" i="22"/>
  <c r="AH23" i="22"/>
  <c r="AE23" i="22"/>
  <c r="AB23" i="22"/>
  <c r="AH18" i="22"/>
  <c r="AE18" i="22"/>
  <c r="AB18" i="22"/>
  <c r="AH12" i="22"/>
  <c r="AE12" i="22"/>
  <c r="AB12" i="22"/>
  <c r="P33" i="22"/>
  <c r="M33" i="22"/>
  <c r="J33" i="22"/>
  <c r="P28" i="22"/>
  <c r="M28" i="22"/>
  <c r="J28" i="22"/>
  <c r="P23" i="22"/>
  <c r="M23" i="22"/>
  <c r="J23" i="22"/>
  <c r="P18" i="22"/>
  <c r="M18" i="22"/>
  <c r="J18" i="22"/>
  <c r="P12" i="22"/>
  <c r="P34" i="22" s="1"/>
  <c r="M12" i="22"/>
  <c r="M34" i="22" s="1"/>
  <c r="J12" i="22"/>
  <c r="CE24" i="118"/>
  <c r="CE23" i="118"/>
  <c r="BN21" i="118"/>
  <c r="AW21" i="118"/>
  <c r="AF21" i="118"/>
  <c r="O21" i="118"/>
  <c r="AC20" i="117"/>
  <c r="CB22" i="117"/>
  <c r="BK22" i="117"/>
  <c r="AC26" i="117"/>
  <c r="CE51" i="118"/>
  <c r="BN51" i="118"/>
  <c r="AW51" i="118"/>
  <c r="AF51" i="118"/>
  <c r="O51" i="118"/>
  <c r="BN24" i="118"/>
  <c r="AW24" i="118"/>
  <c r="AF24" i="118"/>
  <c r="O24" i="118"/>
  <c r="BN23" i="118"/>
  <c r="AW23" i="118"/>
  <c r="AF23" i="118"/>
  <c r="O23" i="118"/>
  <c r="CE19" i="118"/>
  <c r="BN19" i="118"/>
  <c r="AW19" i="118"/>
  <c r="AF19" i="118"/>
  <c r="O19" i="118"/>
  <c r="CE15" i="118"/>
  <c r="AF15" i="118"/>
  <c r="O15" i="118"/>
  <c r="CE13" i="118"/>
  <c r="BN13" i="118"/>
  <c r="AW13" i="118"/>
  <c r="AF13" i="118"/>
  <c r="O13" i="118"/>
  <c r="CE12" i="118"/>
  <c r="BN12" i="118"/>
  <c r="AW12" i="118"/>
  <c r="AF12" i="118"/>
  <c r="O12" i="118"/>
  <c r="CB52" i="117"/>
  <c r="BK52" i="117"/>
  <c r="AT52" i="117"/>
  <c r="AC52" i="117"/>
  <c r="N39" i="117"/>
  <c r="N34" i="117"/>
  <c r="CB25" i="117"/>
  <c r="BK25" i="117"/>
  <c r="AT25" i="117"/>
  <c r="AC25" i="117"/>
  <c r="CB24" i="117"/>
  <c r="BK24" i="117"/>
  <c r="AT24" i="117"/>
  <c r="AC24" i="117"/>
  <c r="AT22" i="117"/>
  <c r="AC22" i="117"/>
  <c r="CB20" i="117"/>
  <c r="BK20" i="117"/>
  <c r="AT20" i="117"/>
  <c r="CB19" i="117"/>
  <c r="AT16" i="117"/>
  <c r="CB17" i="117"/>
  <c r="BK15" i="117"/>
  <c r="AT15" i="117"/>
  <c r="AC15" i="117"/>
  <c r="CB14" i="117"/>
  <c r="BK14" i="117"/>
  <c r="AT14" i="117"/>
  <c r="CB13" i="117"/>
  <c r="BK13" i="117"/>
  <c r="AT13" i="117"/>
  <c r="AC13" i="117"/>
  <c r="O27" i="29" l="1"/>
  <c r="AC27" i="29"/>
  <c r="AD23" i="24"/>
  <c r="AD28" i="24" s="1"/>
  <c r="Z27" i="29"/>
  <c r="L23" i="24"/>
  <c r="L28" i="24" s="1"/>
  <c r="AG23" i="24"/>
  <c r="AG28" i="24" s="1"/>
  <c r="AF27" i="29"/>
  <c r="BD20" i="94"/>
  <c r="BG20" i="94" s="1"/>
  <c r="AC23" i="24"/>
  <c r="AC28" i="24" s="1"/>
  <c r="AI27" i="29"/>
  <c r="BG18" i="94"/>
  <c r="BG31" i="94"/>
  <c r="BG33" i="94"/>
  <c r="BG16" i="94"/>
  <c r="BD35" i="94"/>
  <c r="BA35" i="94"/>
  <c r="BI24" i="39"/>
  <c r="BL24" i="39" s="1"/>
  <c r="BI21" i="39"/>
  <c r="BL21" i="39" s="1"/>
  <c r="BI18" i="39"/>
  <c r="BL18" i="39" s="1"/>
  <c r="J27" i="39"/>
  <c r="V27" i="39"/>
  <c r="AH27" i="39"/>
  <c r="AT27" i="39"/>
  <c r="BF27" i="39"/>
  <c r="BI15" i="39"/>
  <c r="BL15" i="39" s="1"/>
  <c r="BV15" i="39"/>
  <c r="P27" i="39"/>
  <c r="AB27" i="39"/>
  <c r="AN27" i="39"/>
  <c r="AZ27" i="39"/>
  <c r="BS27" i="39"/>
  <c r="AH34" i="22"/>
  <c r="AE34" i="22"/>
  <c r="CB15" i="117"/>
  <c r="CB29" i="117" s="1"/>
  <c r="CB16" i="117"/>
  <c r="BK16" i="117"/>
  <c r="AC16" i="117"/>
  <c r="U28" i="117"/>
  <c r="AC19" i="117"/>
  <c r="BK19" i="117"/>
  <c r="BC28" i="117"/>
  <c r="AF16" i="118"/>
  <c r="BN16" i="118"/>
  <c r="O18" i="118"/>
  <c r="AW18" i="118"/>
  <c r="CE18" i="118"/>
  <c r="G27" i="118"/>
  <c r="BT27" i="117"/>
  <c r="BT28" i="117"/>
  <c r="AF14" i="118"/>
  <c r="BN14" i="118"/>
  <c r="AW15" i="118"/>
  <c r="O16" i="118"/>
  <c r="AW16" i="118"/>
  <c r="CE16" i="118"/>
  <c r="AF18" i="118"/>
  <c r="BN18" i="118"/>
  <c r="AT19" i="117"/>
  <c r="O14" i="118"/>
  <c r="AW14" i="118"/>
  <c r="CE14" i="118"/>
  <c r="BN15" i="118"/>
  <c r="CE51" i="114"/>
  <c r="BN15" i="114"/>
  <c r="BN14" i="114"/>
  <c r="AW25" i="114"/>
  <c r="AF25" i="114"/>
  <c r="O25" i="114"/>
  <c r="AW21" i="114"/>
  <c r="AF21" i="114"/>
  <c r="O21" i="114"/>
  <c r="AW14" i="114"/>
  <c r="AF18" i="114"/>
  <c r="AF16" i="114"/>
  <c r="AF15" i="114"/>
  <c r="AF14" i="114"/>
  <c r="CB26" i="113"/>
  <c r="BK26" i="113"/>
  <c r="AT26" i="113"/>
  <c r="AC26" i="113"/>
  <c r="AC52" i="113"/>
  <c r="AW51" i="114"/>
  <c r="AF51" i="114"/>
  <c r="O51" i="114"/>
  <c r="CE24" i="114"/>
  <c r="BN24" i="114"/>
  <c r="AW24" i="114"/>
  <c r="AF24" i="114"/>
  <c r="O24" i="114"/>
  <c r="CE23" i="114"/>
  <c r="BN23" i="114"/>
  <c r="AW23" i="114"/>
  <c r="AF23" i="114"/>
  <c r="O23" i="114"/>
  <c r="CE19" i="114"/>
  <c r="BN19" i="114"/>
  <c r="AW19" i="114"/>
  <c r="AF19" i="114"/>
  <c r="O19" i="114"/>
  <c r="BN31" i="114"/>
  <c r="CE15" i="114"/>
  <c r="AW15" i="114"/>
  <c r="O18" i="114"/>
  <c r="CE14" i="114"/>
  <c r="CE13" i="114"/>
  <c r="BN13" i="114"/>
  <c r="AW13" i="114"/>
  <c r="AF13" i="114"/>
  <c r="O13" i="114"/>
  <c r="CE12" i="114"/>
  <c r="BN12" i="114"/>
  <c r="AW12" i="114"/>
  <c r="AF12" i="114"/>
  <c r="O12" i="114"/>
  <c r="CB52" i="113"/>
  <c r="BK52" i="113"/>
  <c r="AT52" i="113"/>
  <c r="N39" i="113"/>
  <c r="CB25" i="113"/>
  <c r="BK25" i="113"/>
  <c r="AT25" i="113"/>
  <c r="AC25" i="113"/>
  <c r="CB24" i="113"/>
  <c r="BK24" i="113"/>
  <c r="AT24" i="113"/>
  <c r="AC24" i="113"/>
  <c r="CB22" i="113"/>
  <c r="BK22" i="113"/>
  <c r="AT22" i="113"/>
  <c r="AC22" i="113"/>
  <c r="CB20" i="113"/>
  <c r="BK20" i="113"/>
  <c r="AT20" i="113"/>
  <c r="CB16" i="113"/>
  <c r="AC16" i="113"/>
  <c r="CB15" i="113"/>
  <c r="AT15" i="113"/>
  <c r="AC15" i="113"/>
  <c r="CB14" i="113"/>
  <c r="BK14" i="113"/>
  <c r="AT14" i="113"/>
  <c r="AC14" i="113"/>
  <c r="CB13" i="113"/>
  <c r="BK13" i="113"/>
  <c r="AT13" i="113"/>
  <c r="AC13" i="113"/>
  <c r="AP30" i="9"/>
  <c r="AK30" i="9"/>
  <c r="AU28" i="9"/>
  <c r="AU27" i="9"/>
  <c r="AU26" i="9"/>
  <c r="AU25" i="9"/>
  <c r="AU24" i="9"/>
  <c r="AU23" i="9"/>
  <c r="AU22" i="9"/>
  <c r="AU21" i="9"/>
  <c r="AU20" i="9"/>
  <c r="AU19" i="9"/>
  <c r="AU18" i="9"/>
  <c r="AU17" i="9"/>
  <c r="AU16" i="9"/>
  <c r="AU15" i="9"/>
  <c r="AU14" i="9"/>
  <c r="AU13" i="9"/>
  <c r="AU12" i="9"/>
  <c r="AU11" i="9"/>
  <c r="AU10" i="9"/>
  <c r="AU9" i="9"/>
  <c r="AU8" i="9"/>
  <c r="AU6" i="9"/>
  <c r="AE32" i="9"/>
  <c r="AE31" i="9"/>
  <c r="AE30" i="9"/>
  <c r="AE28" i="9"/>
  <c r="AE27" i="9"/>
  <c r="AE26" i="9"/>
  <c r="AE25" i="9"/>
  <c r="AE24" i="9"/>
  <c r="AE23" i="9"/>
  <c r="AE22" i="9"/>
  <c r="AE21" i="9"/>
  <c r="AE20" i="9"/>
  <c r="AE19" i="9"/>
  <c r="AE18" i="9"/>
  <c r="AE17" i="9"/>
  <c r="AE16" i="9"/>
  <c r="AE15" i="9"/>
  <c r="AE14" i="9"/>
  <c r="AE13" i="9"/>
  <c r="AE12" i="9"/>
  <c r="AE11" i="9"/>
  <c r="AE10" i="9"/>
  <c r="AE9" i="9"/>
  <c r="AE8" i="9"/>
  <c r="AE6" i="9"/>
  <c r="K27" i="9"/>
  <c r="G27" i="9"/>
  <c r="O26" i="9"/>
  <c r="O25" i="9"/>
  <c r="O24" i="9"/>
  <c r="O23" i="9"/>
  <c r="O22" i="9"/>
  <c r="O21" i="9"/>
  <c r="O20" i="9"/>
  <c r="O19" i="9"/>
  <c r="O18" i="9"/>
  <c r="O17" i="9"/>
  <c r="O16" i="9"/>
  <c r="O15" i="9"/>
  <c r="O14" i="9"/>
  <c r="O13" i="9"/>
  <c r="O12" i="9"/>
  <c r="O11" i="9"/>
  <c r="O10" i="9"/>
  <c r="O9" i="9"/>
  <c r="O8" i="9"/>
  <c r="O6" i="9"/>
  <c r="AP14" i="8"/>
  <c r="AP8" i="8"/>
  <c r="AL18" i="8"/>
  <c r="AP18" i="8" s="1"/>
  <c r="AL17" i="8"/>
  <c r="AP17" i="8" s="1"/>
  <c r="AL16" i="8"/>
  <c r="AP16" i="8" s="1"/>
  <c r="AL15" i="8"/>
  <c r="AP15" i="8" s="1"/>
  <c r="AL13" i="8"/>
  <c r="AP13" i="8" s="1"/>
  <c r="AL12" i="8"/>
  <c r="AP12" i="8" s="1"/>
  <c r="AL11" i="8"/>
  <c r="AP11" i="8" s="1"/>
  <c r="AL10" i="8"/>
  <c r="AP10" i="8" s="1"/>
  <c r="AL9" i="8"/>
  <c r="AP9" i="8" s="1"/>
  <c r="AL8" i="8"/>
  <c r="AL7" i="8"/>
  <c r="AP7" i="8" s="1"/>
  <c r="AM19" i="8"/>
  <c r="AI19" i="8"/>
  <c r="AF19" i="8"/>
  <c r="AC19" i="8"/>
  <c r="Z19" i="8"/>
  <c r="W14" i="8"/>
  <c r="W10" i="8"/>
  <c r="S18" i="8"/>
  <c r="W18" i="8" s="1"/>
  <c r="S17" i="8"/>
  <c r="W17" i="8" s="1"/>
  <c r="S16" i="8"/>
  <c r="W16" i="8" s="1"/>
  <c r="S15" i="8"/>
  <c r="W15" i="8" s="1"/>
  <c r="S13" i="8"/>
  <c r="W13" i="8" s="1"/>
  <c r="S12" i="8"/>
  <c r="W12" i="8" s="1"/>
  <c r="S11" i="8"/>
  <c r="W11" i="8" s="1"/>
  <c r="S10" i="8"/>
  <c r="S9" i="8"/>
  <c r="W9" i="8" s="1"/>
  <c r="S8" i="8"/>
  <c r="W8" i="8" s="1"/>
  <c r="S7" i="8"/>
  <c r="W7" i="8" s="1"/>
  <c r="T19" i="8"/>
  <c r="P19" i="8"/>
  <c r="M19" i="8"/>
  <c r="J19" i="8"/>
  <c r="G19" i="8"/>
  <c r="M36" i="7"/>
  <c r="AS36" i="7"/>
  <c r="AH36" i="7"/>
  <c r="X36" i="7"/>
  <c r="AS30" i="7"/>
  <c r="AS38" i="7" s="1"/>
  <c r="AH30" i="7"/>
  <c r="X30" i="7"/>
  <c r="M30" i="7"/>
  <c r="AH24" i="7"/>
  <c r="M24" i="7"/>
  <c r="K20" i="25"/>
  <c r="G20" i="25"/>
  <c r="K16" i="25"/>
  <c r="G16" i="25"/>
  <c r="K11" i="25"/>
  <c r="K21" i="25" s="1"/>
  <c r="G11" i="25"/>
  <c r="BD25" i="28"/>
  <c r="BL32" i="28"/>
  <c r="BH32" i="28"/>
  <c r="BD32" i="28"/>
  <c r="BL31" i="28"/>
  <c r="BH31" i="28"/>
  <c r="BD31" i="28"/>
  <c r="BL30" i="28"/>
  <c r="BH30" i="28"/>
  <c r="BD30" i="28"/>
  <c r="BL29" i="28"/>
  <c r="BH29" i="28"/>
  <c r="BD29" i="28"/>
  <c r="BL28" i="28"/>
  <c r="BH28" i="28"/>
  <c r="BD28" i="28"/>
  <c r="BL27" i="28"/>
  <c r="BH27" i="28"/>
  <c r="BD27" i="28"/>
  <c r="BL26" i="28"/>
  <c r="BH26" i="28"/>
  <c r="BD26" i="28"/>
  <c r="BL25" i="28"/>
  <c r="BH25" i="28"/>
  <c r="AZ13" i="28"/>
  <c r="BH13" i="28" s="1"/>
  <c r="AV13" i="28"/>
  <c r="BD13" i="28" s="1"/>
  <c r="AZ12" i="28"/>
  <c r="BH12" i="28" s="1"/>
  <c r="AV12" i="28"/>
  <c r="BD12" i="28" s="1"/>
  <c r="AZ11" i="28"/>
  <c r="BH11" i="28" s="1"/>
  <c r="AV11" i="28"/>
  <c r="BD11" i="28" s="1"/>
  <c r="AZ10" i="28"/>
  <c r="BH10" i="28" s="1"/>
  <c r="BL10" i="28" s="1"/>
  <c r="AV10" i="28"/>
  <c r="BD10" i="28" s="1"/>
  <c r="AZ9" i="28"/>
  <c r="BH9" i="28" s="1"/>
  <c r="AV9" i="28"/>
  <c r="BD9" i="28" s="1"/>
  <c r="AZ8" i="28"/>
  <c r="BH8" i="28" s="1"/>
  <c r="AV8" i="28"/>
  <c r="BD8" i="28" s="1"/>
  <c r="P42" i="112"/>
  <c r="P41" i="112"/>
  <c r="AJ40" i="112"/>
  <c r="P40" i="112"/>
  <c r="AJ39" i="112"/>
  <c r="L39" i="112"/>
  <c r="H39" i="112"/>
  <c r="AJ38" i="112"/>
  <c r="P38" i="112"/>
  <c r="AJ37" i="112"/>
  <c r="P37" i="112"/>
  <c r="AF36" i="112"/>
  <c r="AB36" i="112"/>
  <c r="AJ36" i="112" s="1"/>
  <c r="L36" i="112"/>
  <c r="H36" i="112"/>
  <c r="AJ34" i="112"/>
  <c r="P34" i="112"/>
  <c r="AJ33" i="112"/>
  <c r="P33" i="112"/>
  <c r="AJ32" i="112"/>
  <c r="P32" i="112"/>
  <c r="AJ31" i="112"/>
  <c r="P31" i="112"/>
  <c r="AJ30" i="112"/>
  <c r="P30" i="112"/>
  <c r="AJ29" i="112"/>
  <c r="P29" i="112"/>
  <c r="AJ28" i="112"/>
  <c r="P28" i="112"/>
  <c r="AJ27" i="112"/>
  <c r="P27" i="112"/>
  <c r="AJ26" i="112"/>
  <c r="P26" i="112"/>
  <c r="AF25" i="112"/>
  <c r="AB25" i="112"/>
  <c r="P25" i="112"/>
  <c r="AJ24" i="112"/>
  <c r="P24" i="112"/>
  <c r="AJ23" i="112"/>
  <c r="P23" i="112"/>
  <c r="AJ22" i="112"/>
  <c r="P22" i="112"/>
  <c r="AJ21" i="112"/>
  <c r="P21" i="112"/>
  <c r="AJ20" i="112"/>
  <c r="P20" i="112"/>
  <c r="AF19" i="112"/>
  <c r="AB19" i="112"/>
  <c r="P19" i="112"/>
  <c r="AJ18" i="112"/>
  <c r="P18" i="112"/>
  <c r="AJ17" i="112"/>
  <c r="P17" i="112"/>
  <c r="AJ16" i="112"/>
  <c r="P16" i="112"/>
  <c r="AJ15" i="112"/>
  <c r="P15" i="112"/>
  <c r="AJ14" i="112"/>
  <c r="P14" i="112"/>
  <c r="AF13" i="112"/>
  <c r="AB13" i="112"/>
  <c r="AJ13" i="112" s="1"/>
  <c r="L13" i="112"/>
  <c r="H13" i="112"/>
  <c r="AJ12" i="112"/>
  <c r="AJ11" i="112"/>
  <c r="P11" i="112"/>
  <c r="AJ10" i="112"/>
  <c r="P10" i="112"/>
  <c r="AJ9" i="112"/>
  <c r="P9" i="112"/>
  <c r="AJ8" i="112"/>
  <c r="P8" i="112"/>
  <c r="AF7" i="112"/>
  <c r="AB7" i="112"/>
  <c r="AJ7" i="112" s="1"/>
  <c r="L7" i="112"/>
  <c r="H7" i="112"/>
  <c r="AJ37" i="111"/>
  <c r="P37" i="111"/>
  <c r="P36" i="111"/>
  <c r="AJ35" i="111"/>
  <c r="L35" i="111"/>
  <c r="H35" i="111"/>
  <c r="P35" i="111" s="1"/>
  <c r="AJ34" i="111"/>
  <c r="P34" i="111"/>
  <c r="AF33" i="111"/>
  <c r="AB33" i="111"/>
  <c r="P33" i="111"/>
  <c r="P32" i="111"/>
  <c r="P31" i="111"/>
  <c r="L30" i="111"/>
  <c r="H30" i="111"/>
  <c r="L25" i="111"/>
  <c r="H25" i="111"/>
  <c r="AF22" i="111"/>
  <c r="AB22" i="111"/>
  <c r="AJ21" i="111"/>
  <c r="L21" i="111"/>
  <c r="H21" i="111"/>
  <c r="AJ20" i="111"/>
  <c r="P20" i="111"/>
  <c r="AJ19" i="111"/>
  <c r="P19" i="111"/>
  <c r="AJ18" i="111"/>
  <c r="L18" i="111"/>
  <c r="H18" i="111"/>
  <c r="AJ17" i="111"/>
  <c r="AF16" i="111"/>
  <c r="AJ15" i="111"/>
  <c r="AJ14" i="111"/>
  <c r="L14" i="111"/>
  <c r="H14" i="111"/>
  <c r="AJ13" i="111"/>
  <c r="AF12" i="111"/>
  <c r="AB12" i="111"/>
  <c r="P8" i="111"/>
  <c r="AF7" i="111"/>
  <c r="AB7" i="111"/>
  <c r="L7" i="111"/>
  <c r="H7" i="111"/>
  <c r="BL13" i="28" l="1"/>
  <c r="AH38" i="7"/>
  <c r="AL19" i="8"/>
  <c r="AP19" i="8" s="1"/>
  <c r="G21" i="25"/>
  <c r="M38" i="7"/>
  <c r="P39" i="112"/>
  <c r="BL9" i="28"/>
  <c r="BL12" i="28"/>
  <c r="BL8" i="28"/>
  <c r="BL11" i="28"/>
  <c r="P13" i="112"/>
  <c r="P36" i="112"/>
  <c r="X38" i="7"/>
  <c r="AU30" i="9"/>
  <c r="P7" i="111"/>
  <c r="AJ22" i="111"/>
  <c r="O27" i="9"/>
  <c r="P14" i="111"/>
  <c r="P18" i="111"/>
  <c r="P25" i="111"/>
  <c r="CE28" i="118"/>
  <c r="BK34" i="113"/>
  <c r="BG35" i="94"/>
  <c r="BG29" i="94"/>
  <c r="BV27" i="39"/>
  <c r="BI27" i="39"/>
  <c r="BL27" i="39" s="1"/>
  <c r="CE36" i="118"/>
  <c r="CE29" i="118"/>
  <c r="BN28" i="118"/>
  <c r="BN34" i="118"/>
  <c r="BF27" i="118"/>
  <c r="AW28" i="118"/>
  <c r="AO26" i="118"/>
  <c r="AW31" i="118"/>
  <c r="AF28" i="118"/>
  <c r="AF29" i="118"/>
  <c r="AF34" i="118"/>
  <c r="X26" i="118"/>
  <c r="AF31" i="118"/>
  <c r="O28" i="118"/>
  <c r="G26" i="118"/>
  <c r="O36" i="118"/>
  <c r="O29" i="118"/>
  <c r="O34" i="118"/>
  <c r="CE34" i="118"/>
  <c r="CE38" i="118" s="1"/>
  <c r="X27" i="118"/>
  <c r="AW36" i="118"/>
  <c r="BW27" i="118"/>
  <c r="AO27" i="118"/>
  <c r="AL28" i="117"/>
  <c r="O31" i="118"/>
  <c r="O33" i="118" s="1"/>
  <c r="AW34" i="118"/>
  <c r="AT17" i="117"/>
  <c r="AT29" i="117" s="1"/>
  <c r="BN31" i="118"/>
  <c r="BK17" i="117"/>
  <c r="BK29" i="117" s="1"/>
  <c r="BC27" i="117"/>
  <c r="BW26" i="118"/>
  <c r="AL27" i="117"/>
  <c r="BF26" i="118"/>
  <c r="BN36" i="118"/>
  <c r="BN29" i="118"/>
  <c r="AC17" i="117"/>
  <c r="AC29" i="117" s="1"/>
  <c r="U27" i="117"/>
  <c r="AW29" i="118"/>
  <c r="CE31" i="118"/>
  <c r="AF36" i="118"/>
  <c r="CE18" i="114"/>
  <c r="BN16" i="114"/>
  <c r="BN36" i="114"/>
  <c r="AF28" i="114"/>
  <c r="O16" i="114"/>
  <c r="O15" i="114"/>
  <c r="AT16" i="113"/>
  <c r="AT19" i="113"/>
  <c r="AL28" i="113"/>
  <c r="BK17" i="113"/>
  <c r="BK19" i="113"/>
  <c r="CB17" i="113"/>
  <c r="CB19" i="113"/>
  <c r="AF36" i="114"/>
  <c r="G27" i="114"/>
  <c r="BN34" i="114"/>
  <c r="AC17" i="113"/>
  <c r="O14" i="114"/>
  <c r="X27" i="114"/>
  <c r="BN29" i="114"/>
  <c r="BN33" i="114" s="1"/>
  <c r="AC19" i="113"/>
  <c r="BF26" i="114"/>
  <c r="BK15" i="113"/>
  <c r="BK16" i="113"/>
  <c r="S19" i="8"/>
  <c r="W19" i="8" s="1"/>
  <c r="AJ25" i="112"/>
  <c r="AJ19" i="112"/>
  <c r="AF42" i="112"/>
  <c r="AJ33" i="111"/>
  <c r="AJ16" i="111"/>
  <c r="AJ12" i="111"/>
  <c r="AJ7" i="111"/>
  <c r="P30" i="111"/>
  <c r="AF39" i="111"/>
  <c r="P21" i="111"/>
  <c r="AB39" i="111"/>
  <c r="AB42" i="112"/>
  <c r="P7" i="112"/>
  <c r="BN38" i="114" l="1"/>
  <c r="BK29" i="113"/>
  <c r="AW38" i="118"/>
  <c r="CE33" i="118"/>
  <c r="CE41" i="118" s="1"/>
  <c r="CE44" i="118" s="1"/>
  <c r="CE53" i="118" s="1"/>
  <c r="BN38" i="118"/>
  <c r="AW33" i="118"/>
  <c r="AW41" i="118" s="1"/>
  <c r="AW44" i="118" s="1"/>
  <c r="AW53" i="118" s="1"/>
  <c r="AF38" i="118"/>
  <c r="AF33" i="118"/>
  <c r="O38" i="118"/>
  <c r="O41" i="118" s="1"/>
  <c r="O44" i="118" s="1"/>
  <c r="O53" i="118" s="1"/>
  <c r="BK42" i="117"/>
  <c r="BK45" i="117" s="1"/>
  <c r="BK54" i="117" s="1"/>
  <c r="CB42" i="117"/>
  <c r="CB45" i="117" s="1"/>
  <c r="CB54" i="117" s="1"/>
  <c r="AC42" i="117"/>
  <c r="AC45" i="117" s="1"/>
  <c r="AC54" i="117" s="1"/>
  <c r="BN33" i="118"/>
  <c r="BW27" i="114"/>
  <c r="BN41" i="114"/>
  <c r="BF27" i="114"/>
  <c r="BN18" i="114"/>
  <c r="BN28" i="114" s="1"/>
  <c r="AO27" i="114"/>
  <c r="AW18" i="114"/>
  <c r="AW36" i="114"/>
  <c r="AW16" i="114"/>
  <c r="AF29" i="114"/>
  <c r="AF34" i="114"/>
  <c r="AF38" i="114" s="1"/>
  <c r="O36" i="114"/>
  <c r="O34" i="114"/>
  <c r="O31" i="114"/>
  <c r="O29" i="114"/>
  <c r="O28" i="114"/>
  <c r="G26" i="114"/>
  <c r="CB29" i="113"/>
  <c r="BT28" i="113"/>
  <c r="BK39" i="113"/>
  <c r="BK42" i="113" s="1"/>
  <c r="BK45" i="113" s="1"/>
  <c r="BK54" i="113" s="1"/>
  <c r="BC27" i="113"/>
  <c r="AC29" i="113"/>
  <c r="CE36" i="114"/>
  <c r="CE29" i="114"/>
  <c r="CE16" i="114"/>
  <c r="CE28" i="114" s="1"/>
  <c r="AO26" i="114"/>
  <c r="U28" i="113"/>
  <c r="BT27" i="113"/>
  <c r="BW26" i="114"/>
  <c r="AW31" i="114"/>
  <c r="U27" i="113"/>
  <c r="AF31" i="114"/>
  <c r="AF33" i="114" s="1"/>
  <c r="X26" i="114"/>
  <c r="CB39" i="113"/>
  <c r="AW29" i="114"/>
  <c r="CE31" i="114"/>
  <c r="AW34" i="114"/>
  <c r="CE34" i="114"/>
  <c r="CB34" i="113"/>
  <c r="AT17" i="113"/>
  <c r="AT29" i="113" s="1"/>
  <c r="AL27" i="113"/>
  <c r="BC28" i="113"/>
  <c r="AJ42" i="112"/>
  <c r="AJ39" i="111"/>
  <c r="O38" i="114" l="1"/>
  <c r="AT42" i="117"/>
  <c r="AT45" i="117" s="1"/>
  <c r="AT54" i="117" s="1"/>
  <c r="BN44" i="114"/>
  <c r="BN53" i="114" s="1"/>
  <c r="AC34" i="113"/>
  <c r="BN41" i="118"/>
  <c r="BN44" i="118" s="1"/>
  <c r="BN53" i="118" s="1"/>
  <c r="AF41" i="118"/>
  <c r="AF44" i="118" s="1"/>
  <c r="AF53" i="118" s="1"/>
  <c r="CE38" i="114"/>
  <c r="AW33" i="114"/>
  <c r="AW28" i="114"/>
  <c r="AW38" i="114"/>
  <c r="AF41" i="114"/>
  <c r="AF44" i="114" s="1"/>
  <c r="AF53" i="114" s="1"/>
  <c r="O33" i="114"/>
  <c r="O41" i="114" s="1"/>
  <c r="O44" i="114" s="1"/>
  <c r="O53" i="114" s="1"/>
  <c r="CB42" i="113"/>
  <c r="CB45" i="113" s="1"/>
  <c r="CB54" i="113" s="1"/>
  <c r="AT34" i="113"/>
  <c r="CE33" i="114"/>
  <c r="AC39" i="113"/>
  <c r="AC42" i="113" s="1"/>
  <c r="AC45" i="113" s="1"/>
  <c r="AC54" i="113" s="1"/>
  <c r="AT39" i="113"/>
  <c r="AW41" i="114" l="1"/>
  <c r="CE41" i="114"/>
  <c r="CE44" i="114" s="1"/>
  <c r="CE53" i="114" s="1"/>
  <c r="AW44" i="114"/>
  <c r="AW53" i="114" s="1"/>
  <c r="AT42" i="113"/>
  <c r="AT45" i="113" s="1"/>
  <c r="AT54" i="113" s="1"/>
</calcChain>
</file>

<file path=xl/comments1.xml><?xml version="1.0" encoding="utf-8"?>
<comments xmlns="http://schemas.openxmlformats.org/spreadsheetml/2006/main">
  <authors>
    <author>hs-user05</author>
  </authors>
  <commentList>
    <comment ref="J48" authorId="0" shapeId="0">
      <text>
        <r>
          <rPr>
            <b/>
            <sz val="9"/>
            <color indexed="81"/>
            <rFont val="MS P ゴシック"/>
            <family val="3"/>
            <charset val="128"/>
          </rPr>
          <t>hs-user05:</t>
        </r>
        <r>
          <rPr>
            <sz val="9"/>
            <color indexed="81"/>
            <rFont val="MS P ゴシック"/>
            <family val="3"/>
            <charset val="128"/>
          </rPr>
          <t xml:space="preserve">
令和５年度斜め線入れる。</t>
        </r>
      </text>
    </comment>
    <comment ref="X48" authorId="0" shapeId="0">
      <text>
        <r>
          <rPr>
            <b/>
            <sz val="9"/>
            <color indexed="81"/>
            <rFont val="MS P ゴシック"/>
            <family val="3"/>
            <charset val="128"/>
          </rPr>
          <t>hs-user05:</t>
        </r>
        <r>
          <rPr>
            <sz val="9"/>
            <color indexed="81"/>
            <rFont val="MS P ゴシック"/>
            <family val="3"/>
            <charset val="128"/>
          </rPr>
          <t xml:space="preserve">
令和５年度斜め線入れる。</t>
        </r>
      </text>
    </comment>
    <comment ref="AM48" authorId="0" shapeId="0">
      <text>
        <r>
          <rPr>
            <b/>
            <sz val="9"/>
            <color indexed="81"/>
            <rFont val="MS P ゴシック"/>
            <family val="3"/>
            <charset val="128"/>
          </rPr>
          <t>hs-user05:</t>
        </r>
        <r>
          <rPr>
            <sz val="9"/>
            <color indexed="81"/>
            <rFont val="MS P ゴシック"/>
            <family val="3"/>
            <charset val="128"/>
          </rPr>
          <t xml:space="preserve">
令和５年度斜め線入れる。</t>
        </r>
      </text>
    </comment>
  </commentList>
</comments>
</file>

<file path=xl/sharedStrings.xml><?xml version="1.0" encoding="utf-8"?>
<sst xmlns="http://schemas.openxmlformats.org/spreadsheetml/2006/main" count="2145" uniqueCount="1049">
  <si>
    <t>　　　６月-　       　円　　：　 １２月-　　　　　　　円</t>
    <rPh sb="4" eb="5">
      <t>ツキ</t>
    </rPh>
    <rPh sb="15" eb="16">
      <t>エン</t>
    </rPh>
    <rPh sb="23" eb="24">
      <t>ツキ</t>
    </rPh>
    <rPh sb="32" eb="33">
      <t>エン</t>
    </rPh>
    <phoneticPr fontId="3"/>
  </si>
  <si>
    <t>基準日</t>
    <rPh sb="0" eb="2">
      <t>キジュン</t>
    </rPh>
    <rPh sb="2" eb="3">
      <t>ビ</t>
    </rPh>
    <phoneticPr fontId="3"/>
  </si>
  <si>
    <t>毎年１１月から翌年３月までの月の初日</t>
    <rPh sb="0" eb="2">
      <t>マイネン</t>
    </rPh>
    <rPh sb="4" eb="5">
      <t>ツキ</t>
    </rPh>
    <rPh sb="7" eb="9">
      <t>ヨクネン</t>
    </rPh>
    <rPh sb="10" eb="11">
      <t>ツキ</t>
    </rPh>
    <rPh sb="14" eb="15">
      <t>ツキ</t>
    </rPh>
    <rPh sb="16" eb="18">
      <t>ショニチ</t>
    </rPh>
    <phoneticPr fontId="3"/>
  </si>
  <si>
    <t>　</t>
    <phoneticPr fontId="3"/>
  </si>
  <si>
    <t>　*廃止</t>
    <rPh sb="2" eb="4">
      <t>ハイシ</t>
    </rPh>
    <phoneticPr fontId="3"/>
  </si>
  <si>
    <t>　  アパート</t>
    <phoneticPr fontId="3"/>
  </si>
  <si>
    <t>⑯</t>
    <phoneticPr fontId="3"/>
  </si>
  <si>
    <t>補   助  金</t>
    <rPh sb="0" eb="1">
      <t>タスク</t>
    </rPh>
    <rPh sb="4" eb="5">
      <t>スケ</t>
    </rPh>
    <rPh sb="7" eb="8">
      <t>キン</t>
    </rPh>
    <phoneticPr fontId="3"/>
  </si>
  <si>
    <t>国庫補助金</t>
    <rPh sb="0" eb="2">
      <t>コッコ</t>
    </rPh>
    <rPh sb="2" eb="5">
      <t>ホジョキン</t>
    </rPh>
    <phoneticPr fontId="3"/>
  </si>
  <si>
    <t>道費補助金</t>
    <rPh sb="0" eb="1">
      <t>ミチ</t>
    </rPh>
    <rPh sb="1" eb="2">
      <t>ヒ</t>
    </rPh>
    <rPh sb="2" eb="5">
      <t>ホジョキン</t>
    </rPh>
    <phoneticPr fontId="3"/>
  </si>
  <si>
    <t>市町村補助金</t>
    <rPh sb="0" eb="3">
      <t>シチョウソン</t>
    </rPh>
    <rPh sb="3" eb="6">
      <t>ホジョキン</t>
    </rPh>
    <phoneticPr fontId="3"/>
  </si>
  <si>
    <t>　　　        　　　　合　　    　　　　　　　 　　　　　　　　　　　　　計</t>
    <rPh sb="15" eb="16">
      <t>ゴウ</t>
    </rPh>
    <rPh sb="43" eb="44">
      <t>ケイ</t>
    </rPh>
    <phoneticPr fontId="3"/>
  </si>
  <si>
    <t>そ　　　　の　　　　他</t>
    <rPh sb="10" eb="11">
      <t>タ</t>
    </rPh>
    <phoneticPr fontId="3"/>
  </si>
  <si>
    <t>合　　　　　　　　　計</t>
    <rPh sb="0" eb="1">
      <t>ゴウ</t>
    </rPh>
    <rPh sb="10" eb="11">
      <t>ケイ</t>
    </rPh>
    <phoneticPr fontId="3"/>
  </si>
  <si>
    <t>学　業　（ 成 績 ）　関　係</t>
    <rPh sb="0" eb="1">
      <t>ガク</t>
    </rPh>
    <rPh sb="2" eb="3">
      <t>ギョウ</t>
    </rPh>
    <rPh sb="6" eb="7">
      <t>シゲル</t>
    </rPh>
    <rPh sb="8" eb="9">
      <t>ツムギ</t>
    </rPh>
    <rPh sb="12" eb="13">
      <t>セキ</t>
    </rPh>
    <rPh sb="14" eb="15">
      <t>カカリ</t>
    </rPh>
    <phoneticPr fontId="3"/>
  </si>
  <si>
    <t>体　　 育　 　関 　　係</t>
    <rPh sb="0" eb="1">
      <t>カラダ</t>
    </rPh>
    <rPh sb="4" eb="5">
      <t>イク</t>
    </rPh>
    <rPh sb="8" eb="9">
      <t>セキ</t>
    </rPh>
    <rPh sb="12" eb="13">
      <t>カカリ</t>
    </rPh>
    <phoneticPr fontId="3"/>
  </si>
  <si>
    <t>文　 　化 　　関　 　係</t>
    <rPh sb="0" eb="1">
      <t>ブン</t>
    </rPh>
    <rPh sb="4" eb="5">
      <t>カ</t>
    </rPh>
    <rPh sb="8" eb="9">
      <t>セキ</t>
    </rPh>
    <rPh sb="12" eb="13">
      <t>カカリ</t>
    </rPh>
    <phoneticPr fontId="3"/>
  </si>
  <si>
    <t>毎　   月</t>
    <rPh sb="0" eb="1">
      <t>マイ</t>
    </rPh>
    <rPh sb="5" eb="6">
      <t>ツキ</t>
    </rPh>
    <phoneticPr fontId="3"/>
  </si>
  <si>
    <t>種　    　　　　　             　　　　　　　　　　　　別</t>
    <rPh sb="0" eb="1">
      <t>タネ</t>
    </rPh>
    <rPh sb="36" eb="37">
      <t>ベツ</t>
    </rPh>
    <phoneticPr fontId="3"/>
  </si>
  <si>
    <t>摘　　　　　　　　　　　　　　　　要</t>
    <rPh sb="0" eb="1">
      <t>テキ</t>
    </rPh>
    <rPh sb="17" eb="18">
      <t>ヨウ</t>
    </rPh>
    <phoneticPr fontId="3"/>
  </si>
  <si>
    <t>借　　　　　入　　　　　金　　　　　等　　　　　収　　　　　入</t>
    <rPh sb="0" eb="1">
      <t>シャク</t>
    </rPh>
    <rPh sb="6" eb="7">
      <t>イリ</t>
    </rPh>
    <rPh sb="12" eb="13">
      <t>キン</t>
    </rPh>
    <rPh sb="18" eb="19">
      <t>トウ</t>
    </rPh>
    <rPh sb="24" eb="25">
      <t>オサム</t>
    </rPh>
    <rPh sb="30" eb="31">
      <t>イリ</t>
    </rPh>
    <phoneticPr fontId="3"/>
  </si>
  <si>
    <t>法人本部負担金</t>
    <rPh sb="0" eb="2">
      <t>ホウジン</t>
    </rPh>
    <rPh sb="2" eb="4">
      <t>ホンブ</t>
    </rPh>
    <rPh sb="4" eb="7">
      <t>フタンキン</t>
    </rPh>
    <phoneticPr fontId="3"/>
  </si>
  <si>
    <t xml:space="preserve"> </t>
    <phoneticPr fontId="3"/>
  </si>
  <si>
    <t>Ｎｏ</t>
    <phoneticPr fontId="3"/>
  </si>
  <si>
    <t>41人　～　45人</t>
    <rPh sb="2" eb="3">
      <t>ニン</t>
    </rPh>
    <rPh sb="8" eb="9">
      <t>ニン</t>
    </rPh>
    <phoneticPr fontId="3"/>
  </si>
  <si>
    <t>46人　～　50人</t>
    <rPh sb="2" eb="3">
      <t>ニン</t>
    </rPh>
    <rPh sb="8" eb="9">
      <t>ニン</t>
    </rPh>
    <phoneticPr fontId="3"/>
  </si>
  <si>
    <t>第　　１　　学　　年</t>
    <rPh sb="0" eb="1">
      <t>ダイ</t>
    </rPh>
    <rPh sb="6" eb="7">
      <t>ガク</t>
    </rPh>
    <rPh sb="9" eb="10">
      <t>トシ</t>
    </rPh>
    <phoneticPr fontId="3"/>
  </si>
  <si>
    <t>第　　２　　学　　年</t>
    <rPh sb="0" eb="1">
      <t>ダイ</t>
    </rPh>
    <rPh sb="6" eb="7">
      <t>ガク</t>
    </rPh>
    <rPh sb="9" eb="10">
      <t>ネン</t>
    </rPh>
    <phoneticPr fontId="3"/>
  </si>
  <si>
    <t>最　少　数</t>
    <rPh sb="0" eb="1">
      <t>サイ</t>
    </rPh>
    <rPh sb="2" eb="3">
      <t>ショウ</t>
    </rPh>
    <rPh sb="4" eb="5">
      <t>スウ</t>
    </rPh>
    <phoneticPr fontId="3"/>
  </si>
  <si>
    <t>支 給 人 員</t>
    <rPh sb="0" eb="1">
      <t>ササ</t>
    </rPh>
    <rPh sb="2" eb="3">
      <t>キュウ</t>
    </rPh>
    <rPh sb="4" eb="5">
      <t>ジン</t>
    </rPh>
    <rPh sb="6" eb="7">
      <t>イン</t>
    </rPh>
    <phoneticPr fontId="3"/>
  </si>
  <si>
    <t>区　　　　　　　　　　　分</t>
    <rPh sb="0" eb="1">
      <t>ク</t>
    </rPh>
    <rPh sb="12" eb="13">
      <t>ブン</t>
    </rPh>
    <phoneticPr fontId="3"/>
  </si>
  <si>
    <t>（注） ①　道費補助金のうち私立中・高等学校管理運営対策費補助金及び私立学校特殊教育対策費補助金は、次により計上すること。</t>
    <rPh sb="1" eb="2">
      <t>チュウ</t>
    </rPh>
    <rPh sb="6" eb="7">
      <t>ミチ</t>
    </rPh>
    <rPh sb="7" eb="8">
      <t>ヒ</t>
    </rPh>
    <rPh sb="8" eb="11">
      <t>ホジョキン</t>
    </rPh>
    <rPh sb="14" eb="16">
      <t>シリツ</t>
    </rPh>
    <rPh sb="16" eb="17">
      <t>ナカ</t>
    </rPh>
    <rPh sb="18" eb="20">
      <t>コウトウ</t>
    </rPh>
    <rPh sb="20" eb="22">
      <t>ガッコウ</t>
    </rPh>
    <rPh sb="22" eb="24">
      <t>カンリ</t>
    </rPh>
    <rPh sb="24" eb="26">
      <t>ウンエイ</t>
    </rPh>
    <rPh sb="26" eb="28">
      <t>タイサク</t>
    </rPh>
    <rPh sb="28" eb="29">
      <t>ヒ</t>
    </rPh>
    <rPh sb="29" eb="32">
      <t>ホジョキン</t>
    </rPh>
    <rPh sb="32" eb="33">
      <t>オヨ</t>
    </rPh>
    <rPh sb="34" eb="36">
      <t>シリツ</t>
    </rPh>
    <rPh sb="36" eb="38">
      <t>ガッコウ</t>
    </rPh>
    <rPh sb="38" eb="40">
      <t>トクシュ</t>
    </rPh>
    <rPh sb="40" eb="42">
      <t>キョウイク</t>
    </rPh>
    <rPh sb="42" eb="45">
      <t>タイサクヒ</t>
    </rPh>
    <rPh sb="45" eb="48">
      <t>ホジョキン</t>
    </rPh>
    <rPh sb="50" eb="51">
      <t>ツギ</t>
    </rPh>
    <rPh sb="54" eb="56">
      <t>ケイジョウ</t>
    </rPh>
    <phoneticPr fontId="3"/>
  </si>
  <si>
    <t>摘　要</t>
    <rPh sb="0" eb="1">
      <t>テキ</t>
    </rPh>
    <rPh sb="2" eb="3">
      <t>ヨウ</t>
    </rPh>
    <phoneticPr fontId="3"/>
  </si>
  <si>
    <t>差引増減</t>
    <rPh sb="0" eb="1">
      <t>サ</t>
    </rPh>
    <rPh sb="1" eb="2">
      <t>ヒ</t>
    </rPh>
    <rPh sb="2" eb="3">
      <t>ゾウ</t>
    </rPh>
    <rPh sb="3" eb="4">
      <t>ゲン</t>
    </rPh>
    <phoneticPr fontId="3"/>
  </si>
  <si>
    <t>公 益 社 団 法 人</t>
    <rPh sb="0" eb="1">
      <t>コウ</t>
    </rPh>
    <rPh sb="2" eb="3">
      <t>エキ</t>
    </rPh>
    <rPh sb="4" eb="5">
      <t>シャ</t>
    </rPh>
    <rPh sb="6" eb="7">
      <t>ダン</t>
    </rPh>
    <rPh sb="8" eb="9">
      <t>ホウ</t>
    </rPh>
    <rPh sb="10" eb="11">
      <t>ジン</t>
    </rPh>
    <phoneticPr fontId="3"/>
  </si>
  <si>
    <t>高校教育職給与表による。</t>
    <rPh sb="0" eb="2">
      <t>コウコウ</t>
    </rPh>
    <rPh sb="2" eb="4">
      <t>キョウイク</t>
    </rPh>
    <rPh sb="4" eb="5">
      <t>ショク</t>
    </rPh>
    <rPh sb="5" eb="7">
      <t>キュウヨ</t>
    </rPh>
    <rPh sb="7" eb="8">
      <t>ヒョウ</t>
    </rPh>
    <phoneticPr fontId="3"/>
  </si>
  <si>
    <t>〃</t>
    <phoneticPr fontId="3"/>
  </si>
  <si>
    <t>　４級 - （校長）</t>
    <rPh sb="2" eb="3">
      <t>キュウ</t>
    </rPh>
    <rPh sb="7" eb="9">
      <t>コウチョウ</t>
    </rPh>
    <phoneticPr fontId="3"/>
  </si>
  <si>
    <t>小　　　　　　　　　　　　　計</t>
    <rPh sb="0" eb="1">
      <t>ショウ</t>
    </rPh>
    <rPh sb="14" eb="15">
      <t>ケイ</t>
    </rPh>
    <phoneticPr fontId="3"/>
  </si>
  <si>
    <t>名　　　　　　　　　　　　　　　　称</t>
    <rPh sb="0" eb="1">
      <t>メイ</t>
    </rPh>
    <rPh sb="17" eb="18">
      <t>ショウ</t>
    </rPh>
    <phoneticPr fontId="3"/>
  </si>
  <si>
    <t>学校名　　　</t>
    <rPh sb="0" eb="2">
      <t>ガッコウ</t>
    </rPh>
    <rPh sb="2" eb="3">
      <t>メイ</t>
    </rPh>
    <phoneticPr fontId="3"/>
  </si>
  <si>
    <t>Ⅰ　　　　　退　　　　　学　　　　　者　　　　　数</t>
    <rPh sb="6" eb="7">
      <t>タイ</t>
    </rPh>
    <rPh sb="12" eb="13">
      <t>ガク</t>
    </rPh>
    <rPh sb="18" eb="19">
      <t>シャ</t>
    </rPh>
    <rPh sb="24" eb="25">
      <t>スウ</t>
    </rPh>
    <phoneticPr fontId="3"/>
  </si>
  <si>
    <t>Ⅱ</t>
    <phoneticPr fontId="3"/>
  </si>
  <si>
    <t>Ⅲ</t>
    <phoneticPr fontId="3"/>
  </si>
  <si>
    <t>Ⅳ</t>
    <phoneticPr fontId="3"/>
  </si>
  <si>
    <t>Ⅴ</t>
    <phoneticPr fontId="3"/>
  </si>
  <si>
    <t xml:space="preserve">合　計    </t>
    <rPh sb="0" eb="1">
      <t>ゴウ</t>
    </rPh>
    <rPh sb="2" eb="3">
      <t>ケイ</t>
    </rPh>
    <phoneticPr fontId="3"/>
  </si>
  <si>
    <t>期末・勤勉手当加算額</t>
    <rPh sb="0" eb="2">
      <t>キマツ</t>
    </rPh>
    <rPh sb="3" eb="5">
      <t>キンベン</t>
    </rPh>
    <rPh sb="5" eb="7">
      <t>テアテ</t>
    </rPh>
    <rPh sb="7" eb="10">
      <t>カサンガク</t>
    </rPh>
    <phoneticPr fontId="3"/>
  </si>
  <si>
    <t>支給人員</t>
    <rPh sb="0" eb="2">
      <t>シキュウ</t>
    </rPh>
    <rPh sb="2" eb="3">
      <t>ヒト</t>
    </rPh>
    <rPh sb="3" eb="4">
      <t>イン</t>
    </rPh>
    <phoneticPr fontId="3"/>
  </si>
  <si>
    <t>実施状況</t>
    <rPh sb="0" eb="2">
      <t>ジッシ</t>
    </rPh>
    <rPh sb="2" eb="4">
      <t>ジョウキョウ</t>
    </rPh>
    <phoneticPr fontId="3"/>
  </si>
  <si>
    <t>加算額支給割合</t>
    <rPh sb="0" eb="3">
      <t>カサンガク</t>
    </rPh>
    <rPh sb="3" eb="5">
      <t>シキュウ</t>
    </rPh>
    <rPh sb="5" eb="7">
      <t>ワリアイ</t>
    </rPh>
    <phoneticPr fontId="3"/>
  </si>
  <si>
    <t>教育職</t>
    <rPh sb="0" eb="2">
      <t>キョウイク</t>
    </rPh>
    <rPh sb="2" eb="3">
      <t>ショク</t>
    </rPh>
    <phoneticPr fontId="3"/>
  </si>
  <si>
    <t>　　　５％加算</t>
    <rPh sb="5" eb="7">
      <t>カサン</t>
    </rPh>
    <phoneticPr fontId="3"/>
  </si>
  <si>
    <t>　　１０％加算</t>
    <rPh sb="5" eb="7">
      <t>カサン</t>
    </rPh>
    <phoneticPr fontId="3"/>
  </si>
  <si>
    <t>　　２０％加算</t>
    <rPh sb="5" eb="7">
      <t>カサン</t>
    </rPh>
    <phoneticPr fontId="3"/>
  </si>
  <si>
    <t>　　１５％加算</t>
    <rPh sb="5" eb="7">
      <t>カサン</t>
    </rPh>
    <phoneticPr fontId="3"/>
  </si>
  <si>
    <t>就業規則</t>
    <rPh sb="0" eb="2">
      <t>シュウギョウ</t>
    </rPh>
    <rPh sb="2" eb="4">
      <t>キソク</t>
    </rPh>
    <phoneticPr fontId="3"/>
  </si>
  <si>
    <t>定年規程</t>
    <rPh sb="0" eb="2">
      <t>テイネン</t>
    </rPh>
    <rPh sb="2" eb="4">
      <t>キテイ</t>
    </rPh>
    <phoneticPr fontId="3"/>
  </si>
  <si>
    <t>退職給与支給規程</t>
    <rPh sb="0" eb="2">
      <t>タイショク</t>
    </rPh>
    <rPh sb="2" eb="4">
      <t>キュウヨ</t>
    </rPh>
    <rPh sb="4" eb="6">
      <t>シキュウ</t>
    </rPh>
    <rPh sb="6" eb="8">
      <t>キテイ</t>
    </rPh>
    <phoneticPr fontId="3"/>
  </si>
  <si>
    <t>役員報酬規程</t>
    <rPh sb="0" eb="2">
      <t>ヤクイン</t>
    </rPh>
    <rPh sb="2" eb="4">
      <t>ホウシュウ</t>
    </rPh>
    <rPh sb="4" eb="6">
      <t>キテイ</t>
    </rPh>
    <phoneticPr fontId="3"/>
  </si>
  <si>
    <t>役員退職手当支給</t>
    <rPh sb="0" eb="2">
      <t>ヤクイン</t>
    </rPh>
    <rPh sb="2" eb="4">
      <t>タイショク</t>
    </rPh>
    <rPh sb="4" eb="6">
      <t>テアテ</t>
    </rPh>
    <rPh sb="6" eb="8">
      <t>シキュウ</t>
    </rPh>
    <phoneticPr fontId="3"/>
  </si>
  <si>
    <t>施設費</t>
    <rPh sb="0" eb="3">
      <t>シセツヒ</t>
    </rPh>
    <phoneticPr fontId="3"/>
  </si>
  <si>
    <t>（７）　施　設　関　係　支　出　内　訳</t>
    <rPh sb="4" eb="5">
      <t>シ</t>
    </rPh>
    <rPh sb="6" eb="7">
      <t>セツ</t>
    </rPh>
    <rPh sb="8" eb="9">
      <t>セキ</t>
    </rPh>
    <rPh sb="10" eb="11">
      <t>カカリ</t>
    </rPh>
    <rPh sb="12" eb="13">
      <t>ササ</t>
    </rPh>
    <rPh sb="14" eb="15">
      <t>デ</t>
    </rPh>
    <rPh sb="16" eb="17">
      <t>ナイ</t>
    </rPh>
    <rPh sb="18" eb="19">
      <t>ヤク</t>
    </rPh>
    <phoneticPr fontId="3"/>
  </si>
  <si>
    <t>区　　　　　　　分</t>
    <rPh sb="0" eb="1">
      <t>ク</t>
    </rPh>
    <rPh sb="8" eb="9">
      <t>ブン</t>
    </rPh>
    <phoneticPr fontId="3"/>
  </si>
  <si>
    <t>(土　　地）</t>
    <rPh sb="1" eb="2">
      <t>ツチ</t>
    </rPh>
    <rPh sb="4" eb="5">
      <t>チ</t>
    </rPh>
    <phoneticPr fontId="3"/>
  </si>
  <si>
    <t>小　　　　　　計</t>
    <rPh sb="0" eb="1">
      <t>ショウ</t>
    </rPh>
    <rPh sb="7" eb="8">
      <t>ケイ</t>
    </rPh>
    <phoneticPr fontId="3"/>
  </si>
  <si>
    <t>（建　　物）</t>
    <rPh sb="1" eb="2">
      <t>ダテ</t>
    </rPh>
    <rPh sb="4" eb="5">
      <t>モノ</t>
    </rPh>
    <phoneticPr fontId="3"/>
  </si>
  <si>
    <t>（構築物）</t>
    <rPh sb="1" eb="3">
      <t>コウチク</t>
    </rPh>
    <rPh sb="3" eb="4">
      <t>モノ</t>
    </rPh>
    <phoneticPr fontId="3"/>
  </si>
  <si>
    <t>（建設仮勘定）</t>
    <rPh sb="1" eb="3">
      <t>ケンセツ</t>
    </rPh>
    <rPh sb="3" eb="4">
      <t>カリ</t>
    </rPh>
    <rPh sb="4" eb="6">
      <t>カンジョウ</t>
    </rPh>
    <phoneticPr fontId="3"/>
  </si>
  <si>
    <t>（借地権）</t>
    <rPh sb="1" eb="3">
      <t>シャクチ</t>
    </rPh>
    <rPh sb="3" eb="4">
      <t>ケン</t>
    </rPh>
    <phoneticPr fontId="3"/>
  </si>
  <si>
    <t>（８）　法　人　本　部　負　担　金　内　訳</t>
    <rPh sb="4" eb="5">
      <t>ホウ</t>
    </rPh>
    <rPh sb="6" eb="7">
      <t>ジン</t>
    </rPh>
    <rPh sb="8" eb="9">
      <t>ホン</t>
    </rPh>
    <rPh sb="10" eb="11">
      <t>ブ</t>
    </rPh>
    <rPh sb="12" eb="13">
      <t>フ</t>
    </rPh>
    <rPh sb="14" eb="15">
      <t>タン</t>
    </rPh>
    <rPh sb="16" eb="17">
      <t>カネ</t>
    </rPh>
    <rPh sb="18" eb="19">
      <t>ナイ</t>
    </rPh>
    <rPh sb="20" eb="21">
      <t>ヤク</t>
    </rPh>
    <phoneticPr fontId="3"/>
  </si>
  <si>
    <t>法人本部経費</t>
    <rPh sb="0" eb="2">
      <t>ホウジン</t>
    </rPh>
    <rPh sb="2" eb="4">
      <t>ホンブ</t>
    </rPh>
    <rPh sb="4" eb="6">
      <t>ケイヒ</t>
    </rPh>
    <phoneticPr fontId="3"/>
  </si>
  <si>
    <t>科目別</t>
    <rPh sb="0" eb="2">
      <t>カモク</t>
    </rPh>
    <rPh sb="2" eb="3">
      <t>ベツ</t>
    </rPh>
    <phoneticPr fontId="3"/>
  </si>
  <si>
    <t>内　訳</t>
    <rPh sb="0" eb="1">
      <t>ウチ</t>
    </rPh>
    <rPh sb="2" eb="3">
      <t>ヤク</t>
    </rPh>
    <phoneticPr fontId="3"/>
  </si>
  <si>
    <t>支出の部合計</t>
    <rPh sb="0" eb="1">
      <t>ササ</t>
    </rPh>
    <rPh sb="1" eb="2">
      <t>デ</t>
    </rPh>
    <rPh sb="3" eb="4">
      <t>ブ</t>
    </rPh>
    <rPh sb="4" eb="5">
      <t>ゴウ</t>
    </rPh>
    <rPh sb="5" eb="6">
      <t>ケイ</t>
    </rPh>
    <phoneticPr fontId="3"/>
  </si>
  <si>
    <t>学校別負担内訳</t>
    <rPh sb="0" eb="2">
      <t>ガッコウ</t>
    </rPh>
    <rPh sb="2" eb="3">
      <t>ベツ</t>
    </rPh>
    <rPh sb="3" eb="5">
      <t>フタン</t>
    </rPh>
    <rPh sb="5" eb="7">
      <t>ウチワケ</t>
    </rPh>
    <phoneticPr fontId="3"/>
  </si>
  <si>
    <t>学校名</t>
    <rPh sb="0" eb="2">
      <t>ガッコウ</t>
    </rPh>
    <rPh sb="2" eb="3">
      <t>メイ</t>
    </rPh>
    <phoneticPr fontId="3"/>
  </si>
  <si>
    <t>区</t>
    <rPh sb="0" eb="1">
      <t>ク</t>
    </rPh>
    <phoneticPr fontId="3"/>
  </si>
  <si>
    <t>借　　　　入　　　　先</t>
    <rPh sb="0" eb="1">
      <t>シャク</t>
    </rPh>
    <rPh sb="5" eb="6">
      <t>イリ</t>
    </rPh>
    <rPh sb="10" eb="11">
      <t>サキ</t>
    </rPh>
    <phoneticPr fontId="3"/>
  </si>
  <si>
    <t>借入年度</t>
    <rPh sb="0" eb="1">
      <t>カ</t>
    </rPh>
    <rPh sb="1" eb="2">
      <t>イ</t>
    </rPh>
    <rPh sb="2" eb="4">
      <t>ネンド</t>
    </rPh>
    <phoneticPr fontId="3"/>
  </si>
  <si>
    <t>借入金額</t>
    <rPh sb="0" eb="1">
      <t>カ</t>
    </rPh>
    <rPh sb="1" eb="2">
      <t>イ</t>
    </rPh>
    <rPh sb="2" eb="4">
      <t>キンガク</t>
    </rPh>
    <phoneticPr fontId="3"/>
  </si>
  <si>
    <t>借　　　入　　　条　　　件</t>
    <rPh sb="0" eb="1">
      <t>カ</t>
    </rPh>
    <rPh sb="4" eb="5">
      <t>イ</t>
    </rPh>
    <rPh sb="8" eb="9">
      <t>ジョウ</t>
    </rPh>
    <rPh sb="12" eb="13">
      <t>ケン</t>
    </rPh>
    <phoneticPr fontId="3"/>
  </si>
  <si>
    <t>借入金残高</t>
    <rPh sb="0" eb="2">
      <t>カリイレ</t>
    </rPh>
    <rPh sb="2" eb="3">
      <t>キン</t>
    </rPh>
    <rPh sb="3" eb="5">
      <t>ザンダカ</t>
    </rPh>
    <phoneticPr fontId="3"/>
  </si>
  <si>
    <t>返　　　　　　済　　　　　計　　　　　画</t>
    <rPh sb="0" eb="1">
      <t>ヘン</t>
    </rPh>
    <rPh sb="7" eb="8">
      <t>スミ</t>
    </rPh>
    <rPh sb="13" eb="14">
      <t>ケイ</t>
    </rPh>
    <rPh sb="19" eb="20">
      <t>ガ</t>
    </rPh>
    <phoneticPr fontId="3"/>
  </si>
  <si>
    <t>備　　　　　　　　　考</t>
    <rPh sb="0" eb="1">
      <t>ソナエ</t>
    </rPh>
    <rPh sb="10" eb="11">
      <t>コウ</t>
    </rPh>
    <phoneticPr fontId="3"/>
  </si>
  <si>
    <t>分</t>
    <rPh sb="0" eb="1">
      <t>ブン</t>
    </rPh>
    <phoneticPr fontId="3"/>
  </si>
  <si>
    <t>担保物件</t>
    <rPh sb="0" eb="1">
      <t>ニナ</t>
    </rPh>
    <rPh sb="1" eb="2">
      <t>ホ</t>
    </rPh>
    <rPh sb="2" eb="4">
      <t>ブッケン</t>
    </rPh>
    <phoneticPr fontId="3"/>
  </si>
  <si>
    <t>長　　　期　　　借　　　入　　　金</t>
    <rPh sb="0" eb="1">
      <t>チョウ</t>
    </rPh>
    <rPh sb="4" eb="5">
      <t>キ</t>
    </rPh>
    <rPh sb="8" eb="9">
      <t>シャク</t>
    </rPh>
    <rPh sb="12" eb="13">
      <t>ニュウ</t>
    </rPh>
    <rPh sb="16" eb="17">
      <t>キン</t>
    </rPh>
    <phoneticPr fontId="3"/>
  </si>
  <si>
    <t>公　　的　　機　　関</t>
    <rPh sb="0" eb="1">
      <t>コウ</t>
    </rPh>
    <rPh sb="3" eb="4">
      <t>テキ</t>
    </rPh>
    <rPh sb="6" eb="7">
      <t>キ</t>
    </rPh>
    <rPh sb="9" eb="10">
      <t>セキ</t>
    </rPh>
    <phoneticPr fontId="3"/>
  </si>
  <si>
    <t>基　金　協　会</t>
    <rPh sb="0" eb="1">
      <t>キ</t>
    </rPh>
    <rPh sb="2" eb="3">
      <t>キン</t>
    </rPh>
    <rPh sb="4" eb="5">
      <t>キョウ</t>
    </rPh>
    <rPh sb="6" eb="7">
      <t>カイ</t>
    </rPh>
    <phoneticPr fontId="3"/>
  </si>
  <si>
    <t>宗教法人</t>
    <rPh sb="0" eb="2">
      <t>シュウキョウ</t>
    </rPh>
    <rPh sb="2" eb="4">
      <t>ホウジン</t>
    </rPh>
    <phoneticPr fontId="3"/>
  </si>
  <si>
    <t>地域手当</t>
    <rPh sb="0" eb="2">
      <t>チイキ</t>
    </rPh>
    <rPh sb="2" eb="4">
      <t>テアテ</t>
    </rPh>
    <phoneticPr fontId="10"/>
  </si>
  <si>
    <t>④</t>
    <phoneticPr fontId="3"/>
  </si>
  <si>
    <t>実施</t>
    <rPh sb="0" eb="2">
      <t>ジッシ</t>
    </rPh>
    <phoneticPr fontId="3"/>
  </si>
  <si>
    <t>＊　枠</t>
    <rPh sb="2" eb="3">
      <t>ワク</t>
    </rPh>
    <phoneticPr fontId="3"/>
  </si>
  <si>
    <t>　で示した箇所は、改正された項目</t>
    <rPh sb="2" eb="3">
      <t>シメ</t>
    </rPh>
    <rPh sb="5" eb="7">
      <t>カショ</t>
    </rPh>
    <rPh sb="9" eb="11">
      <t>カイセイ</t>
    </rPh>
    <rPh sb="14" eb="16">
      <t>コウモク</t>
    </rPh>
    <phoneticPr fontId="3"/>
  </si>
  <si>
    <t>給料月額</t>
    <rPh sb="0" eb="2">
      <t>キュウリョウ</t>
    </rPh>
    <rPh sb="2" eb="4">
      <t>ゲツガク</t>
    </rPh>
    <phoneticPr fontId="3"/>
  </si>
  <si>
    <t>１　　級　　地</t>
    <rPh sb="3" eb="4">
      <t>キュウ</t>
    </rPh>
    <rPh sb="6" eb="7">
      <t>チ</t>
    </rPh>
    <phoneticPr fontId="3"/>
  </si>
  <si>
    <t>２　　級　　地</t>
    <rPh sb="3" eb="4">
      <t>キュウ</t>
    </rPh>
    <rPh sb="6" eb="7">
      <t>チ</t>
    </rPh>
    <phoneticPr fontId="3"/>
  </si>
  <si>
    <t>３　　級　　地</t>
    <rPh sb="3" eb="4">
      <t>キュウ</t>
    </rPh>
    <rPh sb="6" eb="7">
      <t>チ</t>
    </rPh>
    <phoneticPr fontId="3"/>
  </si>
  <si>
    <t>個人</t>
    <rPh sb="0" eb="2">
      <t>コジン</t>
    </rPh>
    <phoneticPr fontId="3"/>
  </si>
  <si>
    <t>短期借入金</t>
    <rPh sb="0" eb="1">
      <t>タン</t>
    </rPh>
    <rPh sb="1" eb="2">
      <t>キ</t>
    </rPh>
    <rPh sb="2" eb="3">
      <t>シャク</t>
    </rPh>
    <rPh sb="3" eb="4">
      <t>ニュウ</t>
    </rPh>
    <rPh sb="4" eb="5">
      <t>キン</t>
    </rPh>
    <phoneticPr fontId="3"/>
  </si>
  <si>
    <t>総　　　　　　　　　　　　　計</t>
    <rPh sb="0" eb="1">
      <t>フサ</t>
    </rPh>
    <rPh sb="14" eb="15">
      <t>ケイ</t>
    </rPh>
    <phoneticPr fontId="3"/>
  </si>
  <si>
    <t>(注）</t>
    <rPh sb="1" eb="2">
      <t>チュウ</t>
    </rPh>
    <phoneticPr fontId="3"/>
  </si>
  <si>
    <t>本表は、学校単位に記載すること。</t>
    <rPh sb="0" eb="1">
      <t>ホン</t>
    </rPh>
    <rPh sb="1" eb="2">
      <t>ヒョウ</t>
    </rPh>
    <rPh sb="4" eb="6">
      <t>ガッコウ</t>
    </rPh>
    <rPh sb="6" eb="8">
      <t>タンイ</t>
    </rPh>
    <rPh sb="9" eb="11">
      <t>キサイ</t>
    </rPh>
    <phoneticPr fontId="3"/>
  </si>
  <si>
    <t>当初の借入条件が長期であり、分割返済期日が1年以内となり短期借入金に振り替えする場合であっても、長期借入金として計上すること。</t>
    <rPh sb="0" eb="2">
      <t>トウショ</t>
    </rPh>
    <rPh sb="3" eb="4">
      <t>カ</t>
    </rPh>
    <rPh sb="4" eb="5">
      <t>イ</t>
    </rPh>
    <rPh sb="5" eb="7">
      <t>ジョウケン</t>
    </rPh>
    <rPh sb="8" eb="10">
      <t>チョウキ</t>
    </rPh>
    <rPh sb="14" eb="16">
      <t>ブンカツ</t>
    </rPh>
    <rPh sb="16" eb="18">
      <t>ヘンサイ</t>
    </rPh>
    <rPh sb="18" eb="20">
      <t>キジツ</t>
    </rPh>
    <rPh sb="22" eb="23">
      <t>ネン</t>
    </rPh>
    <rPh sb="23" eb="25">
      <t>イナイ</t>
    </rPh>
    <rPh sb="28" eb="30">
      <t>タンキ</t>
    </rPh>
    <rPh sb="30" eb="32">
      <t>カリイレ</t>
    </rPh>
    <rPh sb="32" eb="33">
      <t>キン</t>
    </rPh>
    <rPh sb="34" eb="35">
      <t>フ</t>
    </rPh>
    <rPh sb="36" eb="37">
      <t>カ</t>
    </rPh>
    <rPh sb="40" eb="42">
      <t>バアイ</t>
    </rPh>
    <rPh sb="48" eb="50">
      <t>チョウキ</t>
    </rPh>
    <rPh sb="50" eb="52">
      <t>カリイレ</t>
    </rPh>
    <rPh sb="52" eb="53">
      <t>キン</t>
    </rPh>
    <rPh sb="56" eb="58">
      <t>ケイジョウ</t>
    </rPh>
    <phoneticPr fontId="3"/>
  </si>
  <si>
    <t>1法人1校の場合は、本表を省略すること。</t>
    <rPh sb="1" eb="3">
      <t>ホウジン</t>
    </rPh>
    <rPh sb="4" eb="5">
      <t>コウ</t>
    </rPh>
    <rPh sb="6" eb="8">
      <t>バアイ</t>
    </rPh>
    <rPh sb="10" eb="11">
      <t>ホン</t>
    </rPh>
    <rPh sb="11" eb="12">
      <t>ヒョウ</t>
    </rPh>
    <rPh sb="13" eb="15">
      <t>ショウリャク</t>
    </rPh>
    <phoneticPr fontId="3"/>
  </si>
  <si>
    <t>　</t>
    <phoneticPr fontId="3"/>
  </si>
  <si>
    <t>①</t>
    <phoneticPr fontId="3"/>
  </si>
  <si>
    <t>(名）</t>
    <rPh sb="1" eb="2">
      <t>ナ</t>
    </rPh>
    <phoneticPr fontId="3"/>
  </si>
  <si>
    <t>②</t>
    <phoneticPr fontId="3"/>
  </si>
  <si>
    <t>③</t>
    <phoneticPr fontId="3"/>
  </si>
  <si>
    <t>④</t>
    <phoneticPr fontId="3"/>
  </si>
  <si>
    <t>　</t>
    <phoneticPr fontId="3"/>
  </si>
  <si>
    <t>　55,000円に支給単位期間の月数を乗じて得た額)</t>
    <rPh sb="7" eb="8">
      <t>エン</t>
    </rPh>
    <rPh sb="9" eb="11">
      <t>シキュウ</t>
    </rPh>
    <rPh sb="11" eb="13">
      <t>タンイ</t>
    </rPh>
    <rPh sb="13" eb="15">
      <t>キカン</t>
    </rPh>
    <rPh sb="16" eb="17">
      <t>ツキ</t>
    </rPh>
    <rPh sb="17" eb="18">
      <t>カズ</t>
    </rPh>
    <rPh sb="19" eb="20">
      <t>ジョウ</t>
    </rPh>
    <rPh sb="22" eb="23">
      <t>エ</t>
    </rPh>
    <rPh sb="24" eb="25">
      <t>ガク</t>
    </rPh>
    <phoneticPr fontId="3"/>
  </si>
  <si>
    <t>年　　令（採 用 年 月 日）</t>
    <rPh sb="0" eb="1">
      <t>トシ</t>
    </rPh>
    <rPh sb="3" eb="4">
      <t>レイ</t>
    </rPh>
    <rPh sb="5" eb="8">
      <t>サイヨウ</t>
    </rPh>
    <rPh sb="9" eb="14">
      <t>ネンガッピ</t>
    </rPh>
    <phoneticPr fontId="10"/>
  </si>
  <si>
    <t>モ　　 デ 　　ル　 　例</t>
    <rPh sb="12" eb="13">
      <t>レイ</t>
    </rPh>
    <phoneticPr fontId="10"/>
  </si>
  <si>
    <t>区　　　    　         分</t>
    <rPh sb="0" eb="1">
      <t>ク</t>
    </rPh>
    <rPh sb="18" eb="19">
      <t>ブン</t>
    </rPh>
    <phoneticPr fontId="10"/>
  </si>
  <si>
    <t>　　自己所有</t>
    <rPh sb="2" eb="4">
      <t>ジコ</t>
    </rPh>
    <rPh sb="4" eb="6">
      <t>ショユウ</t>
    </rPh>
    <phoneticPr fontId="3"/>
  </si>
  <si>
    <t xml:space="preserve">( </t>
    <phoneticPr fontId="3"/>
  </si>
  <si>
    <t>北海道私学振興基金協会</t>
  </si>
  <si>
    <t>借入金内訳 （中学校・高等学校）</t>
    <rPh sb="0" eb="2">
      <t>カリイレ</t>
    </rPh>
    <rPh sb="2" eb="3">
      <t>キン</t>
    </rPh>
    <rPh sb="3" eb="5">
      <t>ウチワケ</t>
    </rPh>
    <rPh sb="7" eb="10">
      <t>チュウガッコウ</t>
    </rPh>
    <rPh sb="11" eb="13">
      <t>コウトウ</t>
    </rPh>
    <rPh sb="13" eb="15">
      <t>ガッコウ</t>
    </rPh>
    <phoneticPr fontId="3"/>
  </si>
  <si>
    <t>生徒納付金等内訳 （中学校・高等学校）</t>
    <rPh sb="0" eb="2">
      <t>セイト</t>
    </rPh>
    <rPh sb="2" eb="5">
      <t>ノウフキン</t>
    </rPh>
    <rPh sb="5" eb="6">
      <t>トウ</t>
    </rPh>
    <rPh sb="6" eb="8">
      <t>ウチワケ</t>
    </rPh>
    <phoneticPr fontId="3"/>
  </si>
  <si>
    <t>補助金収入内訳 （中学校・高等学校）</t>
    <rPh sb="0" eb="3">
      <t>ホジョキン</t>
    </rPh>
    <rPh sb="3" eb="5">
      <t>シュウニュウ</t>
    </rPh>
    <rPh sb="5" eb="7">
      <t>ウチワケ</t>
    </rPh>
    <phoneticPr fontId="3"/>
  </si>
  <si>
    <t>教員人件費支出</t>
    <rPh sb="0" eb="2">
      <t>キョウイン</t>
    </rPh>
    <rPh sb="2" eb="5">
      <t>ジンケンヒ</t>
    </rPh>
    <rPh sb="5" eb="7">
      <t>シシュツ</t>
    </rPh>
    <phoneticPr fontId="3"/>
  </si>
  <si>
    <t>職員人件費支出</t>
    <rPh sb="0" eb="2">
      <t>ショクイン</t>
    </rPh>
    <rPh sb="2" eb="5">
      <t>ジンケンヒ</t>
    </rPh>
    <rPh sb="5" eb="7">
      <t>シシュツ</t>
    </rPh>
    <phoneticPr fontId="3"/>
  </si>
  <si>
    <t>役員報酬支出</t>
    <rPh sb="0" eb="2">
      <t>ヤクイン</t>
    </rPh>
    <rPh sb="2" eb="4">
      <t>ホウシュウ</t>
    </rPh>
    <rPh sb="4" eb="6">
      <t>シシュツ</t>
    </rPh>
    <phoneticPr fontId="3"/>
  </si>
  <si>
    <t>退職金支出</t>
    <rPh sb="0" eb="3">
      <t>タイショクキン</t>
    </rPh>
    <rPh sb="3" eb="5">
      <t>シシュツ</t>
    </rPh>
    <phoneticPr fontId="3"/>
  </si>
  <si>
    <t>計</t>
    <rPh sb="0" eb="1">
      <t>ケイ</t>
    </rPh>
    <phoneticPr fontId="3"/>
  </si>
  <si>
    <t>そ　の　他</t>
    <rPh sb="4" eb="5">
      <t>タ</t>
    </rPh>
    <phoneticPr fontId="3"/>
  </si>
  <si>
    <t>　</t>
    <phoneticPr fontId="3"/>
  </si>
  <si>
    <t>　</t>
    <phoneticPr fontId="3"/>
  </si>
  <si>
    <t>区分</t>
    <rPh sb="0" eb="2">
      <t>クブン</t>
    </rPh>
    <phoneticPr fontId="3"/>
  </si>
  <si>
    <t>（単位：千円）</t>
    <rPh sb="1" eb="3">
      <t>タンイ</t>
    </rPh>
    <rPh sb="4" eb="6">
      <t>センエン</t>
    </rPh>
    <phoneticPr fontId="3"/>
  </si>
  <si>
    <t xml:space="preserve"> </t>
    <phoneticPr fontId="3"/>
  </si>
  <si>
    <t>私学振興・共済事業団</t>
    <rPh sb="0" eb="2">
      <t>シガク</t>
    </rPh>
    <rPh sb="2" eb="4">
      <t>シンコウ</t>
    </rPh>
    <rPh sb="5" eb="7">
      <t>キョウサイ</t>
    </rPh>
    <rPh sb="7" eb="9">
      <t>ジギョウ</t>
    </rPh>
    <rPh sb="9" eb="10">
      <t>ダン</t>
    </rPh>
    <phoneticPr fontId="3"/>
  </si>
  <si>
    <t>　　　　借　　　　入　　　　先</t>
    <rPh sb="4" eb="5">
      <t>シャク</t>
    </rPh>
    <rPh sb="9" eb="10">
      <t>イリ</t>
    </rPh>
    <rPh sb="14" eb="15">
      <t>サキ</t>
    </rPh>
    <phoneticPr fontId="3"/>
  </si>
  <si>
    <t>施設整備資金</t>
    <rPh sb="0" eb="2">
      <t>シセツ</t>
    </rPh>
    <rPh sb="2" eb="4">
      <t>セイビ</t>
    </rPh>
    <rPh sb="4" eb="6">
      <t>シキン</t>
    </rPh>
    <phoneticPr fontId="3"/>
  </si>
  <si>
    <t>環境整備資金</t>
    <rPh sb="0" eb="2">
      <t>カンキョウ</t>
    </rPh>
    <rPh sb="2" eb="4">
      <t>セイビ</t>
    </rPh>
    <rPh sb="4" eb="6">
      <t>シキン</t>
    </rPh>
    <phoneticPr fontId="3"/>
  </si>
  <si>
    <t>入学資金</t>
    <rPh sb="0" eb="2">
      <t>ニュウガク</t>
    </rPh>
    <rPh sb="2" eb="4">
      <t>シキン</t>
    </rPh>
    <phoneticPr fontId="3"/>
  </si>
  <si>
    <t>小計</t>
    <rPh sb="0" eb="2">
      <t>ショウケイ</t>
    </rPh>
    <phoneticPr fontId="3"/>
  </si>
  <si>
    <t>市町村</t>
    <rPh sb="0" eb="3">
      <t>シチョウソン</t>
    </rPh>
    <phoneticPr fontId="3"/>
  </si>
  <si>
    <t>銀行</t>
    <rPh sb="0" eb="2">
      <t>ギンコウ</t>
    </rPh>
    <phoneticPr fontId="3"/>
  </si>
  <si>
    <t>　</t>
    <phoneticPr fontId="3"/>
  </si>
  <si>
    <t>　　　合　　　　　　　　　　　計</t>
    <rPh sb="3" eb="4">
      <t>ゴウ</t>
    </rPh>
    <rPh sb="15" eb="16">
      <t>ケイ</t>
    </rPh>
    <phoneticPr fontId="3"/>
  </si>
  <si>
    <t>借入金等</t>
    <rPh sb="0" eb="2">
      <t>カリイレ</t>
    </rPh>
    <rPh sb="2" eb="3">
      <t>キン</t>
    </rPh>
    <rPh sb="3" eb="4">
      <t>トウ</t>
    </rPh>
    <phoneticPr fontId="3"/>
  </si>
  <si>
    <t>借入年月日</t>
    <rPh sb="0" eb="2">
      <t>カリイレ</t>
    </rPh>
    <rPh sb="2" eb="3">
      <t>ネン</t>
    </rPh>
    <rPh sb="3" eb="4">
      <t>ツキ</t>
    </rPh>
    <rPh sb="4" eb="5">
      <t>ヒ</t>
    </rPh>
    <phoneticPr fontId="3"/>
  </si>
  <si>
    <t>目的（使途）</t>
    <rPh sb="0" eb="2">
      <t>モクテキ</t>
    </rPh>
    <rPh sb="3" eb="5">
      <t>シト</t>
    </rPh>
    <phoneticPr fontId="3"/>
  </si>
  <si>
    <t>長期借入金</t>
    <rPh sb="0" eb="2">
      <t>チョウキ</t>
    </rPh>
    <rPh sb="2" eb="4">
      <t>カリイレ</t>
    </rPh>
    <rPh sb="4" eb="5">
      <t>キン</t>
    </rPh>
    <phoneticPr fontId="3"/>
  </si>
  <si>
    <t>基金協会</t>
    <rPh sb="0" eb="2">
      <t>キキン</t>
    </rPh>
    <rPh sb="2" eb="4">
      <t>キョウカイ</t>
    </rPh>
    <phoneticPr fontId="3"/>
  </si>
  <si>
    <t>短期借入金</t>
    <rPh sb="0" eb="2">
      <t>タンキ</t>
    </rPh>
    <rPh sb="2" eb="4">
      <t>カリイレ</t>
    </rPh>
    <rPh sb="4" eb="5">
      <t>キン</t>
    </rPh>
    <phoneticPr fontId="3"/>
  </si>
  <si>
    <t>学校債</t>
    <rPh sb="0" eb="2">
      <t>ガッコウ</t>
    </rPh>
    <rPh sb="2" eb="3">
      <t>サイ</t>
    </rPh>
    <phoneticPr fontId="3"/>
  </si>
  <si>
    <t>(3)　借　入　金　等　収　入　・　支　出　内　訳</t>
    <rPh sb="4" eb="5">
      <t>シャク</t>
    </rPh>
    <rPh sb="6" eb="7">
      <t>イリ</t>
    </rPh>
    <rPh sb="8" eb="9">
      <t>キン</t>
    </rPh>
    <rPh sb="10" eb="11">
      <t>トウ</t>
    </rPh>
    <rPh sb="12" eb="13">
      <t>オサム</t>
    </rPh>
    <rPh sb="14" eb="15">
      <t>イリ</t>
    </rPh>
    <rPh sb="18" eb="19">
      <t>ササ</t>
    </rPh>
    <rPh sb="20" eb="21">
      <t>デ</t>
    </rPh>
    <rPh sb="22" eb="23">
      <t>ナイ</t>
    </rPh>
    <rPh sb="24" eb="25">
      <t>ヤク</t>
    </rPh>
    <phoneticPr fontId="3"/>
  </si>
  <si>
    <t>教員</t>
    <rPh sb="0" eb="2">
      <t>キョウイン</t>
    </rPh>
    <phoneticPr fontId="3"/>
  </si>
  <si>
    <t>本務教員</t>
    <rPh sb="0" eb="2">
      <t>ホンム</t>
    </rPh>
    <rPh sb="2" eb="4">
      <t>キョウイン</t>
    </rPh>
    <phoneticPr fontId="3"/>
  </si>
  <si>
    <t>兼務教員</t>
    <rPh sb="0" eb="2">
      <t>ケンム</t>
    </rPh>
    <rPh sb="2" eb="4">
      <t>キョウイン</t>
    </rPh>
    <phoneticPr fontId="3"/>
  </si>
  <si>
    <t>職員</t>
    <rPh sb="0" eb="2">
      <t>ショクイン</t>
    </rPh>
    <phoneticPr fontId="3"/>
  </si>
  <si>
    <t>合計</t>
    <rPh sb="0" eb="2">
      <t>ゴウケイ</t>
    </rPh>
    <phoneticPr fontId="3"/>
  </si>
  <si>
    <t>うち寮関係</t>
    <rPh sb="2" eb="3">
      <t>リョウ</t>
    </rPh>
    <rPh sb="3" eb="5">
      <t>カンケイ</t>
    </rPh>
    <phoneticPr fontId="3"/>
  </si>
  <si>
    <t>人件費</t>
    <rPh sb="0" eb="3">
      <t>ジンケンヒ</t>
    </rPh>
    <phoneticPr fontId="3"/>
  </si>
  <si>
    <t>総支給月数</t>
    <rPh sb="0" eb="1">
      <t>ソウ</t>
    </rPh>
    <rPh sb="1" eb="3">
      <t>シキュウ</t>
    </rPh>
    <rPh sb="3" eb="4">
      <t>ツキ</t>
    </rPh>
    <rPh sb="4" eb="5">
      <t>カズ</t>
    </rPh>
    <phoneticPr fontId="3"/>
  </si>
  <si>
    <t>支給人員</t>
    <rPh sb="0" eb="2">
      <t>シキュウ</t>
    </rPh>
    <rPh sb="2" eb="4">
      <t>ジンイン</t>
    </rPh>
    <phoneticPr fontId="3"/>
  </si>
  <si>
    <t>期末手当</t>
    <rPh sb="0" eb="2">
      <t>キマツ</t>
    </rPh>
    <rPh sb="2" eb="3">
      <t>テ</t>
    </rPh>
    <rPh sb="3" eb="4">
      <t>トウ</t>
    </rPh>
    <phoneticPr fontId="3"/>
  </si>
  <si>
    <t>その他手当</t>
    <rPh sb="2" eb="3">
      <t>タ</t>
    </rPh>
    <rPh sb="3" eb="5">
      <t>テア</t>
    </rPh>
    <phoneticPr fontId="3"/>
  </si>
  <si>
    <t>所定福利費</t>
    <rPh sb="0" eb="2">
      <t>ショテイ</t>
    </rPh>
    <rPh sb="2" eb="4">
      <t>フクリ</t>
    </rPh>
    <rPh sb="4" eb="5">
      <t>ヒ</t>
    </rPh>
    <phoneticPr fontId="3"/>
  </si>
  <si>
    <t>②</t>
    <phoneticPr fontId="3"/>
  </si>
  <si>
    <t>　</t>
    <phoneticPr fontId="3"/>
  </si>
  <si>
    <t>③</t>
    <phoneticPr fontId="3"/>
  </si>
  <si>
    <t>円</t>
    <rPh sb="0" eb="1">
      <t>エン</t>
    </rPh>
    <phoneticPr fontId="3"/>
  </si>
  <si>
    <t>=</t>
    <phoneticPr fontId="3"/>
  </si>
  <si>
    <t>給与改訂状況　（決定した。　　　人勧に準じる。　　　交渉中。）</t>
    <rPh sb="0" eb="2">
      <t>キュウヨ</t>
    </rPh>
    <rPh sb="2" eb="4">
      <t>カイテイ</t>
    </rPh>
    <rPh sb="4" eb="6">
      <t>ジョウキョウ</t>
    </rPh>
    <rPh sb="8" eb="10">
      <t>ケッテイ</t>
    </rPh>
    <rPh sb="16" eb="17">
      <t>ヒト</t>
    </rPh>
    <rPh sb="17" eb="18">
      <t>カン</t>
    </rPh>
    <rPh sb="19" eb="20">
      <t>ジュン</t>
    </rPh>
    <rPh sb="26" eb="29">
      <t>コウショウチュウ</t>
    </rPh>
    <phoneticPr fontId="3"/>
  </si>
  <si>
    <t>（４）　人　件　費　支　出　内　訳</t>
    <rPh sb="4" eb="5">
      <t>ジン</t>
    </rPh>
    <rPh sb="6" eb="7">
      <t>ケン</t>
    </rPh>
    <rPh sb="8" eb="9">
      <t>ヒ</t>
    </rPh>
    <rPh sb="10" eb="11">
      <t>ササ</t>
    </rPh>
    <rPh sb="12" eb="13">
      <t>デ</t>
    </rPh>
    <rPh sb="14" eb="15">
      <t>ナイ</t>
    </rPh>
    <rPh sb="16" eb="17">
      <t>ヤク</t>
    </rPh>
    <phoneticPr fontId="3"/>
  </si>
  <si>
    <t>　</t>
    <phoneticPr fontId="3"/>
  </si>
  <si>
    <t>万円以下</t>
    <rPh sb="0" eb="2">
      <t>マンエン</t>
    </rPh>
    <rPh sb="2" eb="4">
      <t>イカ</t>
    </rPh>
    <phoneticPr fontId="3"/>
  </si>
  <si>
    <t>万円超え</t>
    <rPh sb="0" eb="2">
      <t>マンエン</t>
    </rPh>
    <rPh sb="2" eb="3">
      <t>コ</t>
    </rPh>
    <phoneticPr fontId="3"/>
  </si>
  <si>
    <t>本務職員</t>
    <rPh sb="0" eb="2">
      <t>ホンム</t>
    </rPh>
    <rPh sb="2" eb="4">
      <t>ショクイン</t>
    </rPh>
    <phoneticPr fontId="3"/>
  </si>
  <si>
    <t>20才以下</t>
    <rPh sb="2" eb="3">
      <t>サイ</t>
    </rPh>
    <rPh sb="3" eb="5">
      <t>イカ</t>
    </rPh>
    <phoneticPr fontId="3"/>
  </si>
  <si>
    <t>21才</t>
    <rPh sb="2" eb="3">
      <t>サイ</t>
    </rPh>
    <phoneticPr fontId="3"/>
  </si>
  <si>
    <t>22才</t>
    <rPh sb="2" eb="3">
      <t>サイ</t>
    </rPh>
    <phoneticPr fontId="3"/>
  </si>
  <si>
    <t>23才</t>
    <rPh sb="2" eb="3">
      <t>サイ</t>
    </rPh>
    <phoneticPr fontId="3"/>
  </si>
  <si>
    <t>24才</t>
    <rPh sb="2" eb="3">
      <t>サイ</t>
    </rPh>
    <phoneticPr fontId="3"/>
  </si>
  <si>
    <t>25才</t>
    <rPh sb="2" eb="3">
      <t>サイ</t>
    </rPh>
    <phoneticPr fontId="3"/>
  </si>
  <si>
    <t>26才</t>
    <rPh sb="2" eb="3">
      <t>サイ</t>
    </rPh>
    <phoneticPr fontId="3"/>
  </si>
  <si>
    <t>27才</t>
    <rPh sb="2" eb="3">
      <t>サイ</t>
    </rPh>
    <phoneticPr fontId="3"/>
  </si>
  <si>
    <t>28才</t>
    <rPh sb="2" eb="3">
      <t>サイ</t>
    </rPh>
    <phoneticPr fontId="3"/>
  </si>
  <si>
    <t>29才</t>
    <rPh sb="2" eb="3">
      <t>サイ</t>
    </rPh>
    <phoneticPr fontId="3"/>
  </si>
  <si>
    <t>30才</t>
    <rPh sb="2" eb="3">
      <t>サイ</t>
    </rPh>
    <phoneticPr fontId="3"/>
  </si>
  <si>
    <t>31才</t>
    <rPh sb="2" eb="3">
      <t>サイ</t>
    </rPh>
    <phoneticPr fontId="3"/>
  </si>
  <si>
    <t>32才</t>
    <rPh sb="2" eb="3">
      <t>サイ</t>
    </rPh>
    <phoneticPr fontId="3"/>
  </si>
  <si>
    <t>33才</t>
    <rPh sb="2" eb="3">
      <t>サイ</t>
    </rPh>
    <phoneticPr fontId="3"/>
  </si>
  <si>
    <t>34才</t>
    <rPh sb="2" eb="3">
      <t>サイ</t>
    </rPh>
    <phoneticPr fontId="3"/>
  </si>
  <si>
    <t>35才</t>
    <rPh sb="2" eb="3">
      <t>サイ</t>
    </rPh>
    <phoneticPr fontId="3"/>
  </si>
  <si>
    <t>36才</t>
    <rPh sb="2" eb="3">
      <t>サイ</t>
    </rPh>
    <phoneticPr fontId="3"/>
  </si>
  <si>
    <t>37才</t>
    <rPh sb="2" eb="3">
      <t>サイ</t>
    </rPh>
    <phoneticPr fontId="3"/>
  </si>
  <si>
    <t>38才</t>
    <rPh sb="2" eb="3">
      <t>サイ</t>
    </rPh>
    <phoneticPr fontId="3"/>
  </si>
  <si>
    <t>39才</t>
    <rPh sb="2" eb="3">
      <t>サイ</t>
    </rPh>
    <phoneticPr fontId="3"/>
  </si>
  <si>
    <t>40才</t>
    <rPh sb="2" eb="3">
      <t>サイ</t>
    </rPh>
    <phoneticPr fontId="3"/>
  </si>
  <si>
    <t>41才</t>
    <rPh sb="2" eb="3">
      <t>サイ</t>
    </rPh>
    <phoneticPr fontId="3"/>
  </si>
  <si>
    <t>42才</t>
    <rPh sb="2" eb="3">
      <t>サイ</t>
    </rPh>
    <phoneticPr fontId="3"/>
  </si>
  <si>
    <t>43才</t>
    <rPh sb="2" eb="3">
      <t>サイ</t>
    </rPh>
    <phoneticPr fontId="3"/>
  </si>
  <si>
    <t>44才</t>
    <rPh sb="2" eb="3">
      <t>サイ</t>
    </rPh>
    <phoneticPr fontId="3"/>
  </si>
  <si>
    <t>（注）</t>
    <rPh sb="1" eb="2">
      <t>チュウ</t>
    </rPh>
    <phoneticPr fontId="3"/>
  </si>
  <si>
    <t>未払金・手形債務</t>
    <rPh sb="0" eb="2">
      <t>ミハラ</t>
    </rPh>
    <rPh sb="2" eb="3">
      <t>キン</t>
    </rPh>
    <rPh sb="4" eb="6">
      <t>テガタ</t>
    </rPh>
    <rPh sb="6" eb="8">
      <t>サイム</t>
    </rPh>
    <phoneticPr fontId="3"/>
  </si>
  <si>
    <t xml:space="preserve">    ３． 未  払  金  ・  手  形  債  務  内  訳  （  中  学  校  ・  高  等  学  校  ）</t>
    <rPh sb="7" eb="8">
      <t>ミ</t>
    </rPh>
    <rPh sb="10" eb="11">
      <t>バライ</t>
    </rPh>
    <rPh sb="13" eb="14">
      <t>キン</t>
    </rPh>
    <rPh sb="19" eb="20">
      <t>テ</t>
    </rPh>
    <rPh sb="22" eb="23">
      <t>カタチ</t>
    </rPh>
    <rPh sb="25" eb="26">
      <t>サイ</t>
    </rPh>
    <rPh sb="28" eb="29">
      <t>ツトム</t>
    </rPh>
    <rPh sb="31" eb="32">
      <t>ナイ</t>
    </rPh>
    <rPh sb="34" eb="35">
      <t>ヤク</t>
    </rPh>
    <rPh sb="40" eb="41">
      <t>ナカ</t>
    </rPh>
    <rPh sb="43" eb="44">
      <t>ガク</t>
    </rPh>
    <rPh sb="46" eb="47">
      <t>コウ</t>
    </rPh>
    <rPh sb="52" eb="53">
      <t>タカ</t>
    </rPh>
    <rPh sb="55" eb="56">
      <t>トウ</t>
    </rPh>
    <rPh sb="58" eb="59">
      <t>ガク</t>
    </rPh>
    <rPh sb="61" eb="62">
      <t>コウ</t>
    </rPh>
    <phoneticPr fontId="3"/>
  </si>
  <si>
    <t xml:space="preserve">   学校名</t>
    <rPh sb="3" eb="5">
      <t>ガッコウ</t>
    </rPh>
    <rPh sb="5" eb="6">
      <t>メイ</t>
    </rPh>
    <phoneticPr fontId="3"/>
  </si>
  <si>
    <t>整理番号</t>
    <rPh sb="0" eb="2">
      <t>セイリ</t>
    </rPh>
    <rPh sb="2" eb="4">
      <t>バンゴウ</t>
    </rPh>
    <phoneticPr fontId="3"/>
  </si>
  <si>
    <t>借          入          先</t>
    <rPh sb="0" eb="1">
      <t>シャク</t>
    </rPh>
    <rPh sb="11" eb="12">
      <t>ニュウ</t>
    </rPh>
    <rPh sb="22" eb="23">
      <t>サキ</t>
    </rPh>
    <phoneticPr fontId="3"/>
  </si>
  <si>
    <t>学校区分</t>
    <rPh sb="0" eb="2">
      <t>ガッコウ</t>
    </rPh>
    <rPh sb="2" eb="4">
      <t>クブン</t>
    </rPh>
    <phoneticPr fontId="3"/>
  </si>
  <si>
    <t>債務の内容</t>
    <rPh sb="0" eb="2">
      <t>サイム</t>
    </rPh>
    <rPh sb="3" eb="5">
      <t>ナイヨウ</t>
    </rPh>
    <phoneticPr fontId="3"/>
  </si>
  <si>
    <t>支 払 済 額</t>
    <rPh sb="0" eb="1">
      <t>ササ</t>
    </rPh>
    <rPh sb="2" eb="3">
      <t>バライ</t>
    </rPh>
    <rPh sb="4" eb="5">
      <t>ズ</t>
    </rPh>
    <rPh sb="6" eb="7">
      <t>ガク</t>
    </rPh>
    <phoneticPr fontId="3"/>
  </si>
  <si>
    <t>支                   払                   計                  画</t>
    <rPh sb="0" eb="1">
      <t>ササ</t>
    </rPh>
    <rPh sb="20" eb="21">
      <t>バライ</t>
    </rPh>
    <rPh sb="40" eb="41">
      <t>ケイ</t>
    </rPh>
    <rPh sb="59" eb="60">
      <t>ガ</t>
    </rPh>
    <phoneticPr fontId="3"/>
  </si>
  <si>
    <t>未      払      金</t>
    <rPh sb="0" eb="1">
      <t>ミ</t>
    </rPh>
    <rPh sb="7" eb="8">
      <t>バライ</t>
    </rPh>
    <rPh sb="14" eb="15">
      <t>キン</t>
    </rPh>
    <phoneticPr fontId="3"/>
  </si>
  <si>
    <t xml:space="preserve">手形債務 </t>
    <rPh sb="0" eb="1">
      <t>テ</t>
    </rPh>
    <rPh sb="1" eb="2">
      <t>ケイ</t>
    </rPh>
    <rPh sb="2" eb="3">
      <t>サイ</t>
    </rPh>
    <rPh sb="3" eb="4">
      <t>ム</t>
    </rPh>
    <phoneticPr fontId="3"/>
  </si>
  <si>
    <t xml:space="preserve">   （注）  １件10万円以上のものは個別に記入し、10万円未満のものは「その他」として一括計上すること。</t>
    <rPh sb="4" eb="5">
      <t>チュウ</t>
    </rPh>
    <rPh sb="9" eb="10">
      <t>ケン</t>
    </rPh>
    <rPh sb="12" eb="14">
      <t>マンエン</t>
    </rPh>
    <rPh sb="14" eb="16">
      <t>イジョウ</t>
    </rPh>
    <rPh sb="20" eb="22">
      <t>コベツ</t>
    </rPh>
    <rPh sb="23" eb="25">
      <t>キニュウ</t>
    </rPh>
    <rPh sb="29" eb="30">
      <t>マン</t>
    </rPh>
    <rPh sb="30" eb="31">
      <t>エン</t>
    </rPh>
    <rPh sb="31" eb="33">
      <t>ミマン</t>
    </rPh>
    <rPh sb="40" eb="41">
      <t>タ</t>
    </rPh>
    <rPh sb="45" eb="47">
      <t>イッカツ</t>
    </rPh>
    <rPh sb="47" eb="49">
      <t>ケイジョウ</t>
    </rPh>
    <phoneticPr fontId="3"/>
  </si>
  <si>
    <t>Ｎｏ</t>
    <phoneticPr fontId="3"/>
  </si>
  <si>
    <t>区            分</t>
    <rPh sb="0" eb="1">
      <t>ク</t>
    </rPh>
    <rPh sb="13" eb="14">
      <t>ブン</t>
    </rPh>
    <phoneticPr fontId="3"/>
  </si>
  <si>
    <t>・ ・ ・</t>
    <phoneticPr fontId="3"/>
  </si>
  <si>
    <t>学年</t>
    <rPh sb="0" eb="2">
      <t>ガクネン</t>
    </rPh>
    <phoneticPr fontId="3"/>
  </si>
  <si>
    <t>男  女  別</t>
    <rPh sb="0" eb="1">
      <t>オトコ</t>
    </rPh>
    <rPh sb="3" eb="4">
      <t>オンナ</t>
    </rPh>
    <rPh sb="6" eb="7">
      <t>ベツ</t>
    </rPh>
    <phoneticPr fontId="3"/>
  </si>
  <si>
    <t>在籍者数</t>
    <rPh sb="0" eb="2">
      <t>ザイセキ</t>
    </rPh>
    <rPh sb="2" eb="3">
      <t>シャ</t>
    </rPh>
    <rPh sb="3" eb="4">
      <t>スウ</t>
    </rPh>
    <phoneticPr fontId="3"/>
  </si>
  <si>
    <t>合      計</t>
    <rPh sb="0" eb="1">
      <t>ゴウ</t>
    </rPh>
    <rPh sb="7" eb="8">
      <t>ケイ</t>
    </rPh>
    <phoneticPr fontId="3"/>
  </si>
  <si>
    <t>学業不振</t>
    <rPh sb="0" eb="2">
      <t>ガクギョウ</t>
    </rPh>
    <rPh sb="2" eb="4">
      <t>フシン</t>
    </rPh>
    <phoneticPr fontId="3"/>
  </si>
  <si>
    <t>学校生活・学業不適応</t>
    <rPh sb="0" eb="2">
      <t>ガッコウ</t>
    </rPh>
    <rPh sb="2" eb="4">
      <t>セイカツ</t>
    </rPh>
    <rPh sb="5" eb="7">
      <t>ガクギョウ</t>
    </rPh>
    <rPh sb="7" eb="10">
      <t>フテキオウ</t>
    </rPh>
    <phoneticPr fontId="3"/>
  </si>
  <si>
    <t>進      路      変      更</t>
    <rPh sb="0" eb="1">
      <t>ススム</t>
    </rPh>
    <rPh sb="7" eb="8">
      <t>ロ</t>
    </rPh>
    <rPh sb="14" eb="15">
      <t>ヘン</t>
    </rPh>
    <rPh sb="21" eb="22">
      <t>サラ</t>
    </rPh>
    <phoneticPr fontId="3"/>
  </si>
  <si>
    <t>病気  けが   死亡</t>
    <rPh sb="0" eb="2">
      <t>ビョウキ</t>
    </rPh>
    <rPh sb="9" eb="11">
      <t>シボウ</t>
    </rPh>
    <phoneticPr fontId="3"/>
  </si>
  <si>
    <t>経済的理由</t>
    <rPh sb="0" eb="3">
      <t>ケイザイテキ</t>
    </rPh>
    <rPh sb="3" eb="5">
      <t>リユウ</t>
    </rPh>
    <phoneticPr fontId="3"/>
  </si>
  <si>
    <t>＊扶養親族有の欄は、扶養親族が１人又は２人ある職員</t>
    <rPh sb="1" eb="2">
      <t>フ</t>
    </rPh>
    <rPh sb="2" eb="3">
      <t>ヨウ</t>
    </rPh>
    <rPh sb="3" eb="5">
      <t>シンゾク</t>
    </rPh>
    <rPh sb="5" eb="6">
      <t>ユウ</t>
    </rPh>
    <rPh sb="7" eb="8">
      <t>ラン</t>
    </rPh>
    <rPh sb="10" eb="12">
      <t>フヨウ</t>
    </rPh>
    <rPh sb="12" eb="14">
      <t>シンゾク</t>
    </rPh>
    <rPh sb="16" eb="17">
      <t>ニン</t>
    </rPh>
    <rPh sb="17" eb="18">
      <t>マタ</t>
    </rPh>
    <rPh sb="20" eb="21">
      <t>ニン</t>
    </rPh>
    <rPh sb="23" eb="25">
      <t>ショクイン</t>
    </rPh>
    <phoneticPr fontId="3"/>
  </si>
  <si>
    <t>その他理由</t>
    <rPh sb="2" eb="3">
      <t>タ</t>
    </rPh>
    <rPh sb="3" eb="5">
      <t>リユウ</t>
    </rPh>
    <phoneticPr fontId="3"/>
  </si>
  <si>
    <t>再入学者数</t>
    <rPh sb="0" eb="3">
      <t>サイニュウガク</t>
    </rPh>
    <rPh sb="3" eb="4">
      <t>シャ</t>
    </rPh>
    <rPh sb="4" eb="5">
      <t>スウ</t>
    </rPh>
    <phoneticPr fontId="3"/>
  </si>
  <si>
    <t>別の高校への入学を希望</t>
    <rPh sb="0" eb="1">
      <t>ベツ</t>
    </rPh>
    <rPh sb="2" eb="4">
      <t>コウコウ</t>
    </rPh>
    <rPh sb="6" eb="8">
      <t>ニュウガク</t>
    </rPh>
    <rPh sb="9" eb="11">
      <t>キボウ</t>
    </rPh>
    <phoneticPr fontId="3"/>
  </si>
  <si>
    <t>１年</t>
    <rPh sb="1" eb="2">
      <t>ネン</t>
    </rPh>
    <phoneticPr fontId="3"/>
  </si>
  <si>
    <t>男</t>
    <rPh sb="0" eb="1">
      <t>オトコ</t>
    </rPh>
    <phoneticPr fontId="3"/>
  </si>
  <si>
    <t>女</t>
    <rPh sb="0" eb="1">
      <t>オンナ</t>
    </rPh>
    <phoneticPr fontId="3"/>
  </si>
  <si>
    <t>２年</t>
    <rPh sb="1" eb="2">
      <t>ネン</t>
    </rPh>
    <phoneticPr fontId="3"/>
  </si>
  <si>
    <t>３年</t>
    <rPh sb="1" eb="2">
      <t>ネン</t>
    </rPh>
    <phoneticPr fontId="3"/>
  </si>
  <si>
    <t>４年</t>
    <rPh sb="1" eb="2">
      <t>ネン</t>
    </rPh>
    <phoneticPr fontId="3"/>
  </si>
  <si>
    <t>No</t>
    <phoneticPr fontId="3"/>
  </si>
  <si>
    <t>進                       路                       別</t>
    <rPh sb="0" eb="1">
      <t>ススム</t>
    </rPh>
    <rPh sb="24" eb="25">
      <t>ロ</t>
    </rPh>
    <rPh sb="48" eb="49">
      <t>ベツ</t>
    </rPh>
    <phoneticPr fontId="3"/>
  </si>
  <si>
    <t>区                        分</t>
    <rPh sb="0" eb="1">
      <t>ク</t>
    </rPh>
    <rPh sb="25" eb="26">
      <t>ブン</t>
    </rPh>
    <phoneticPr fontId="3"/>
  </si>
  <si>
    <t>第1学年</t>
    <rPh sb="0" eb="1">
      <t>ダイ</t>
    </rPh>
    <rPh sb="2" eb="4">
      <t>ガクネン</t>
    </rPh>
    <phoneticPr fontId="3"/>
  </si>
  <si>
    <t>第2学年</t>
    <rPh sb="0" eb="1">
      <t>ダイ</t>
    </rPh>
    <rPh sb="2" eb="4">
      <t>ガクネン</t>
    </rPh>
    <phoneticPr fontId="3"/>
  </si>
  <si>
    <t>第3学年</t>
    <rPh sb="0" eb="1">
      <t>ダイ</t>
    </rPh>
    <rPh sb="2" eb="4">
      <t>ガクネン</t>
    </rPh>
    <phoneticPr fontId="3"/>
  </si>
  <si>
    <t>進学者             （就職進学者を含む）</t>
    <rPh sb="0" eb="2">
      <t>シンガク</t>
    </rPh>
    <rPh sb="2" eb="3">
      <t>シャ</t>
    </rPh>
    <rPh sb="17" eb="19">
      <t>シュウショク</t>
    </rPh>
    <rPh sb="19" eb="21">
      <t>シンガク</t>
    </rPh>
    <rPh sb="21" eb="22">
      <t>シャ</t>
    </rPh>
    <rPh sb="23" eb="24">
      <t>フク</t>
    </rPh>
    <phoneticPr fontId="3"/>
  </si>
  <si>
    <t>大学    （学部）</t>
    <rPh sb="0" eb="2">
      <t>ダイガク</t>
    </rPh>
    <rPh sb="7" eb="9">
      <t>ガクブ</t>
    </rPh>
    <phoneticPr fontId="3"/>
  </si>
  <si>
    <t>道  内</t>
    <rPh sb="0" eb="1">
      <t>ミチ</t>
    </rPh>
    <rPh sb="3" eb="4">
      <t>ナイ</t>
    </rPh>
    <phoneticPr fontId="3"/>
  </si>
  <si>
    <t>道外</t>
    <rPh sb="0" eb="1">
      <t>ドウ</t>
    </rPh>
    <rPh sb="1" eb="2">
      <t>ガイ</t>
    </rPh>
    <phoneticPr fontId="3"/>
  </si>
  <si>
    <t>短大     （本科）</t>
    <rPh sb="0" eb="2">
      <t>タンダイ</t>
    </rPh>
    <rPh sb="8" eb="10">
      <t>ホンカ</t>
    </rPh>
    <phoneticPr fontId="3"/>
  </si>
  <si>
    <t>怠納</t>
    <rPh sb="0" eb="1">
      <t>ナマ</t>
    </rPh>
    <rPh sb="1" eb="2">
      <t>ノウ</t>
    </rPh>
    <phoneticPr fontId="3"/>
  </si>
  <si>
    <t>その他（含不明）</t>
    <rPh sb="2" eb="3">
      <t>タ</t>
    </rPh>
    <rPh sb="4" eb="5">
      <t>フク</t>
    </rPh>
    <rPh sb="5" eb="7">
      <t>フメイ</t>
    </rPh>
    <phoneticPr fontId="3"/>
  </si>
  <si>
    <t>①A×４％＝支給額</t>
    <rPh sb="6" eb="9">
      <t>シキュウガク</t>
    </rPh>
    <phoneticPr fontId="3"/>
  </si>
  <si>
    <t>借家・間借の場合</t>
    <rPh sb="0" eb="2">
      <t>シャクヤ</t>
    </rPh>
    <rPh sb="3" eb="5">
      <t>マガリ</t>
    </rPh>
    <rPh sb="6" eb="8">
      <t>バアイ</t>
    </rPh>
    <phoneticPr fontId="3"/>
  </si>
  <si>
    <t>滞納による退学処分者</t>
    <rPh sb="0" eb="2">
      <t>タイノウ</t>
    </rPh>
    <rPh sb="5" eb="7">
      <t>タイガク</t>
    </rPh>
    <rPh sb="7" eb="9">
      <t>ショブン</t>
    </rPh>
    <rPh sb="9" eb="10">
      <t>シャ</t>
    </rPh>
    <phoneticPr fontId="3"/>
  </si>
  <si>
    <t>高等技術専門学院等</t>
    <rPh sb="0" eb="2">
      <t>コウトウ</t>
    </rPh>
    <rPh sb="2" eb="4">
      <t>ギジュツ</t>
    </rPh>
    <rPh sb="4" eb="6">
      <t>センモン</t>
    </rPh>
    <rPh sb="6" eb="8">
      <t>ガクイン</t>
    </rPh>
    <rPh sb="8" eb="9">
      <t>トウ</t>
    </rPh>
    <phoneticPr fontId="3"/>
  </si>
  <si>
    <t>大学・短大の別科及び高校の専攻科</t>
    <rPh sb="0" eb="2">
      <t>ダイガク</t>
    </rPh>
    <rPh sb="3" eb="5">
      <t>タンダイ</t>
    </rPh>
    <rPh sb="6" eb="7">
      <t>ベツ</t>
    </rPh>
    <rPh sb="7" eb="8">
      <t>カ</t>
    </rPh>
    <rPh sb="8" eb="9">
      <t>オヨ</t>
    </rPh>
    <rPh sb="10" eb="12">
      <t>コウコウ</t>
    </rPh>
    <rPh sb="13" eb="15">
      <t>センコウ</t>
    </rPh>
    <rPh sb="15" eb="16">
      <t>カ</t>
    </rPh>
    <phoneticPr fontId="3"/>
  </si>
  <si>
    <t>長期滞納者率 Ｂ/Ａ×100 (％)</t>
    <rPh sb="0" eb="2">
      <t>チョウキ</t>
    </rPh>
    <rPh sb="2" eb="4">
      <t>タイノウ</t>
    </rPh>
    <rPh sb="4" eb="5">
      <t>シャ</t>
    </rPh>
    <rPh sb="5" eb="6">
      <t>リツ</t>
    </rPh>
    <phoneticPr fontId="3"/>
  </si>
  <si>
    <t>１． 滞納による退学処分者及び自主退学者は滞納期間が３ヶ月未満の者も含めること。</t>
    <rPh sb="3" eb="5">
      <t>タイノウ</t>
    </rPh>
    <rPh sb="8" eb="10">
      <t>タイガク</t>
    </rPh>
    <rPh sb="10" eb="13">
      <t>ショブンシャ</t>
    </rPh>
    <rPh sb="13" eb="14">
      <t>オヨ</t>
    </rPh>
    <rPh sb="15" eb="17">
      <t>ジシュ</t>
    </rPh>
    <rPh sb="17" eb="19">
      <t>タイガク</t>
    </rPh>
    <rPh sb="19" eb="20">
      <t>シャ</t>
    </rPh>
    <rPh sb="21" eb="23">
      <t>タイノウ</t>
    </rPh>
    <rPh sb="23" eb="25">
      <t>キカン</t>
    </rPh>
    <rPh sb="28" eb="29">
      <t>ゲツ</t>
    </rPh>
    <rPh sb="29" eb="31">
      <t>ミマン</t>
    </rPh>
    <rPh sb="32" eb="33">
      <t>モノ</t>
    </rPh>
    <rPh sb="34" eb="35">
      <t>フク</t>
    </rPh>
    <phoneticPr fontId="3"/>
  </si>
  <si>
    <t>２． Ｂ欄については、同一生徒について年度中２回以上滞納していても１人と数えること。</t>
    <rPh sb="4" eb="5">
      <t>ラン</t>
    </rPh>
    <rPh sb="11" eb="13">
      <t>ドウイツ</t>
    </rPh>
    <rPh sb="13" eb="15">
      <t>セイト</t>
    </rPh>
    <rPh sb="19" eb="21">
      <t>ネンド</t>
    </rPh>
    <rPh sb="21" eb="22">
      <t>チュウ</t>
    </rPh>
    <rPh sb="23" eb="24">
      <t>カイ</t>
    </rPh>
    <rPh sb="24" eb="26">
      <t>イジョウ</t>
    </rPh>
    <rPh sb="26" eb="28">
      <t>タイノウ</t>
    </rPh>
    <rPh sb="34" eb="35">
      <t>ヒト</t>
    </rPh>
    <rPh sb="36" eb="37">
      <t>カゾ</t>
    </rPh>
    <phoneticPr fontId="3"/>
  </si>
  <si>
    <t>教育訓練機関等入学者          （就職進学者を含む）</t>
    <rPh sb="0" eb="2">
      <t>キョウイク</t>
    </rPh>
    <rPh sb="2" eb="4">
      <t>クンレン</t>
    </rPh>
    <rPh sb="4" eb="6">
      <t>キカン</t>
    </rPh>
    <rPh sb="6" eb="7">
      <t>トウ</t>
    </rPh>
    <rPh sb="7" eb="10">
      <t>ニュウガクシャ</t>
    </rPh>
    <rPh sb="21" eb="23">
      <t>シュウショク</t>
    </rPh>
    <rPh sb="23" eb="25">
      <t>シンガク</t>
    </rPh>
    <rPh sb="25" eb="26">
      <t>シャ</t>
    </rPh>
    <rPh sb="27" eb="28">
      <t>フク</t>
    </rPh>
    <phoneticPr fontId="3"/>
  </si>
  <si>
    <t>専    修     学     校</t>
    <rPh sb="0" eb="1">
      <t>アツム</t>
    </rPh>
    <rPh sb="5" eb="6">
      <t>オサム</t>
    </rPh>
    <rPh sb="11" eb="12">
      <t>ガク</t>
    </rPh>
    <rPh sb="17" eb="18">
      <t>コウ</t>
    </rPh>
    <phoneticPr fontId="3"/>
  </si>
  <si>
    <t>専門課程</t>
    <rPh sb="0" eb="2">
      <t>センモン</t>
    </rPh>
    <rPh sb="2" eb="4">
      <t>カテイ</t>
    </rPh>
    <phoneticPr fontId="3"/>
  </si>
  <si>
    <t>３． 長期滞納者率は、コンマ以下第2位を四捨五入して第１位まで記載すること。（例  ５．８７ → ５．９％）</t>
    <rPh sb="3" eb="5">
      <t>チョウキ</t>
    </rPh>
    <rPh sb="5" eb="8">
      <t>タイノウシャ</t>
    </rPh>
    <rPh sb="8" eb="9">
      <t>リツ</t>
    </rPh>
    <rPh sb="14" eb="16">
      <t>イカ</t>
    </rPh>
    <rPh sb="16" eb="17">
      <t>ダイ</t>
    </rPh>
    <rPh sb="18" eb="19">
      <t>イ</t>
    </rPh>
    <rPh sb="20" eb="24">
      <t>シシャゴニュウ</t>
    </rPh>
    <rPh sb="26" eb="27">
      <t>ダイ</t>
    </rPh>
    <rPh sb="28" eb="29">
      <t>イ</t>
    </rPh>
    <rPh sb="31" eb="33">
      <t>キサイ</t>
    </rPh>
    <rPh sb="39" eb="40">
      <t>レイ</t>
    </rPh>
    <phoneticPr fontId="3"/>
  </si>
  <si>
    <t>その他の課程</t>
    <rPh sb="2" eb="3">
      <t>タ</t>
    </rPh>
    <rPh sb="4" eb="6">
      <t>カテイ</t>
    </rPh>
    <phoneticPr fontId="3"/>
  </si>
  <si>
    <t>各種学校</t>
    <rPh sb="0" eb="1">
      <t>オノオノ</t>
    </rPh>
    <rPh sb="1" eb="2">
      <t>タネ</t>
    </rPh>
    <rPh sb="2" eb="4">
      <t>ガッコウ</t>
    </rPh>
    <phoneticPr fontId="3"/>
  </si>
  <si>
    <t>支給額は、ベースアップ分を加味した額とする。</t>
    <rPh sb="0" eb="3">
      <t>シキュウガク</t>
    </rPh>
    <rPh sb="11" eb="12">
      <t>ブン</t>
    </rPh>
    <rPh sb="13" eb="15">
      <t>カミ</t>
    </rPh>
    <rPh sb="17" eb="18">
      <t>ガク</t>
    </rPh>
    <phoneticPr fontId="3"/>
  </si>
  <si>
    <t>％</t>
    <phoneticPr fontId="3"/>
  </si>
  <si>
    <t>上記のうち再雇用者</t>
    <rPh sb="0" eb="2">
      <t>ジョウキ</t>
    </rPh>
    <rPh sb="5" eb="9">
      <t>サイコヨウシャ</t>
    </rPh>
    <phoneticPr fontId="3"/>
  </si>
  <si>
    <t>区　　　　分</t>
    <rPh sb="0" eb="1">
      <t>ク</t>
    </rPh>
    <rPh sb="5" eb="6">
      <t>ブン</t>
    </rPh>
    <phoneticPr fontId="3"/>
  </si>
  <si>
    <t>有</t>
    <rPh sb="0" eb="1">
      <t>ユウ</t>
    </rPh>
    <phoneticPr fontId="3"/>
  </si>
  <si>
    <t>Ｂの滞納理由別内訳</t>
    <rPh sb="2" eb="4">
      <t>タイノウ</t>
    </rPh>
    <rPh sb="4" eb="6">
      <t>リユウ</t>
    </rPh>
    <rPh sb="6" eb="7">
      <t>ベツ</t>
    </rPh>
    <rPh sb="7" eb="9">
      <t>ウチワケ</t>
    </rPh>
    <phoneticPr fontId="3"/>
  </si>
  <si>
    <t>無</t>
    <rPh sb="0" eb="1">
      <t>ム</t>
    </rPh>
    <phoneticPr fontId="3"/>
  </si>
  <si>
    <t>才</t>
    <rPh sb="0" eb="1">
      <t>サイ</t>
    </rPh>
    <phoneticPr fontId="3"/>
  </si>
  <si>
    <t>区　　　　　分</t>
    <rPh sb="0" eb="1">
      <t>ク</t>
    </rPh>
    <rPh sb="6" eb="7">
      <t>ブン</t>
    </rPh>
    <phoneticPr fontId="3"/>
  </si>
  <si>
    <t>　道立高校より高い</t>
    <rPh sb="1" eb="3">
      <t>ドウリツ</t>
    </rPh>
    <rPh sb="3" eb="5">
      <t>コウコウ</t>
    </rPh>
    <rPh sb="7" eb="8">
      <t>タカ</t>
    </rPh>
    <phoneticPr fontId="3"/>
  </si>
  <si>
    <t>　道立高校と同額</t>
    <rPh sb="1" eb="3">
      <t>ドウリツ</t>
    </rPh>
    <rPh sb="3" eb="5">
      <t>コウコウ</t>
    </rPh>
    <rPh sb="6" eb="8">
      <t>ドウガク</t>
    </rPh>
    <phoneticPr fontId="3"/>
  </si>
  <si>
    <t>　道立高校より低い</t>
    <rPh sb="1" eb="3">
      <t>ドウリツ</t>
    </rPh>
    <rPh sb="3" eb="5">
      <t>コウコウ</t>
    </rPh>
    <rPh sb="7" eb="8">
      <t>ヒク</t>
    </rPh>
    <phoneticPr fontId="3"/>
  </si>
  <si>
    <t>（大学・短大進学者状況）</t>
    <rPh sb="1" eb="3">
      <t>ダイガク</t>
    </rPh>
    <rPh sb="4" eb="6">
      <t>タンダイ</t>
    </rPh>
    <rPh sb="6" eb="8">
      <t>シンガク</t>
    </rPh>
    <rPh sb="8" eb="9">
      <t>シャ</t>
    </rPh>
    <rPh sb="9" eb="11">
      <t>ジョウキョウ</t>
    </rPh>
    <phoneticPr fontId="3"/>
  </si>
  <si>
    <t>就職者</t>
    <rPh sb="0" eb="2">
      <t>シュウショク</t>
    </rPh>
    <rPh sb="2" eb="3">
      <t>シャ</t>
    </rPh>
    <phoneticPr fontId="3"/>
  </si>
  <si>
    <t>道内</t>
    <rPh sb="0" eb="2">
      <t>ドウナイ</t>
    </rPh>
    <phoneticPr fontId="3"/>
  </si>
  <si>
    <t>道              外</t>
    <rPh sb="0" eb="1">
      <t>ドウ</t>
    </rPh>
    <rPh sb="15" eb="16">
      <t>ガイ</t>
    </rPh>
    <phoneticPr fontId="3"/>
  </si>
  <si>
    <t>大     学    （学部）</t>
    <rPh sb="0" eb="1">
      <t>ダイ</t>
    </rPh>
    <rPh sb="6" eb="7">
      <t>ガク</t>
    </rPh>
    <rPh sb="12" eb="14">
      <t>ガクブ</t>
    </rPh>
    <phoneticPr fontId="3"/>
  </si>
  <si>
    <t>国立</t>
    <rPh sb="0" eb="2">
      <t>コクリツ</t>
    </rPh>
    <phoneticPr fontId="3"/>
  </si>
  <si>
    <t>（上記Ａ及びＢを除く）</t>
    <rPh sb="1" eb="3">
      <t>ジョウキ</t>
    </rPh>
    <rPh sb="4" eb="5">
      <t>オヨ</t>
    </rPh>
    <rPh sb="8" eb="9">
      <t>ノゾ</t>
    </rPh>
    <phoneticPr fontId="3"/>
  </si>
  <si>
    <t>公立</t>
    <rPh sb="0" eb="2">
      <t>コウリツ</t>
    </rPh>
    <phoneticPr fontId="3"/>
  </si>
  <si>
    <t>私立</t>
    <rPh sb="0" eb="2">
      <t>シリツ</t>
    </rPh>
    <phoneticPr fontId="3"/>
  </si>
  <si>
    <t>無業者</t>
    <rPh sb="0" eb="1">
      <t>ム</t>
    </rPh>
    <rPh sb="1" eb="2">
      <t>ギョウ</t>
    </rPh>
    <rPh sb="2" eb="3">
      <t>シャ</t>
    </rPh>
    <phoneticPr fontId="3"/>
  </si>
  <si>
    <t>死亡・不詳</t>
    <rPh sb="0" eb="2">
      <t>シボウ</t>
    </rPh>
    <rPh sb="3" eb="5">
      <t>フショウ</t>
    </rPh>
    <phoneticPr fontId="3"/>
  </si>
  <si>
    <t>短    大     （本科）</t>
    <rPh sb="0" eb="1">
      <t>タン</t>
    </rPh>
    <rPh sb="5" eb="6">
      <t>ダイ</t>
    </rPh>
    <rPh sb="12" eb="14">
      <t>ホンカ</t>
    </rPh>
    <phoneticPr fontId="3"/>
  </si>
  <si>
    <t>計（卒業者総数）</t>
    <rPh sb="0" eb="1">
      <t>ケイ</t>
    </rPh>
    <rPh sb="2" eb="4">
      <t>ソツギョウ</t>
    </rPh>
    <rPh sb="4" eb="5">
      <t>シャ</t>
    </rPh>
    <rPh sb="5" eb="7">
      <t>ソウスウ</t>
    </rPh>
    <phoneticPr fontId="3"/>
  </si>
  <si>
    <t>６．  教  職  員  の  状  況</t>
    <rPh sb="4" eb="5">
      <t>キョウ</t>
    </rPh>
    <rPh sb="7" eb="8">
      <t>ショク</t>
    </rPh>
    <rPh sb="10" eb="11">
      <t>イン</t>
    </rPh>
    <rPh sb="16" eb="17">
      <t>ジョウ</t>
    </rPh>
    <rPh sb="19" eb="20">
      <t>キョウ</t>
    </rPh>
    <phoneticPr fontId="3"/>
  </si>
  <si>
    <t>区          分</t>
    <rPh sb="0" eb="1">
      <t>ク</t>
    </rPh>
    <rPh sb="11" eb="12">
      <t>ブン</t>
    </rPh>
    <phoneticPr fontId="3"/>
  </si>
  <si>
    <t>助教論</t>
    <rPh sb="0" eb="1">
      <t>ジョ</t>
    </rPh>
    <rPh sb="1" eb="2">
      <t>キョウ</t>
    </rPh>
    <rPh sb="2" eb="3">
      <t>ロン</t>
    </rPh>
    <phoneticPr fontId="3"/>
  </si>
  <si>
    <t>養護教論</t>
    <rPh sb="0" eb="2">
      <t>ヨウゴ</t>
    </rPh>
    <rPh sb="2" eb="3">
      <t>キョウ</t>
    </rPh>
    <rPh sb="3" eb="4">
      <t>ロン</t>
    </rPh>
    <phoneticPr fontId="3"/>
  </si>
  <si>
    <t>本              務              者</t>
    <rPh sb="0" eb="1">
      <t>ホン</t>
    </rPh>
    <rPh sb="15" eb="16">
      <t>ツトム</t>
    </rPh>
    <rPh sb="30" eb="31">
      <t>シャ</t>
    </rPh>
    <phoneticPr fontId="3"/>
  </si>
  <si>
    <t>兼  務  者</t>
    <rPh sb="0" eb="1">
      <t>ケン</t>
    </rPh>
    <rPh sb="3" eb="4">
      <t>ツトム</t>
    </rPh>
    <rPh sb="6" eb="7">
      <t>シャ</t>
    </rPh>
    <phoneticPr fontId="3"/>
  </si>
  <si>
    <t>校     長</t>
    <rPh sb="0" eb="1">
      <t>コウ</t>
    </rPh>
    <rPh sb="6" eb="7">
      <t>チョウ</t>
    </rPh>
    <phoneticPr fontId="3"/>
  </si>
  <si>
    <t>教     頭</t>
    <rPh sb="0" eb="1">
      <t>キョウ</t>
    </rPh>
    <rPh sb="6" eb="7">
      <t>アタマ</t>
    </rPh>
    <phoneticPr fontId="3"/>
  </si>
  <si>
    <t>教     諭</t>
    <rPh sb="0" eb="1">
      <t>キョウ</t>
    </rPh>
    <rPh sb="6" eb="7">
      <t>サトシ</t>
    </rPh>
    <phoneticPr fontId="3"/>
  </si>
  <si>
    <t>助  教  諭</t>
    <rPh sb="0" eb="1">
      <t>スケ</t>
    </rPh>
    <rPh sb="3" eb="4">
      <t>キョウ</t>
    </rPh>
    <rPh sb="6" eb="7">
      <t>サトシ</t>
    </rPh>
    <phoneticPr fontId="3"/>
  </si>
  <si>
    <t>養護教諭</t>
    <rPh sb="0" eb="2">
      <t>ヨウゴ</t>
    </rPh>
    <rPh sb="2" eb="4">
      <t>キョウユ</t>
    </rPh>
    <phoneticPr fontId="3"/>
  </si>
  <si>
    <t>講     師</t>
    <rPh sb="0" eb="1">
      <t>コウ</t>
    </rPh>
    <rPh sb="6" eb="7">
      <t>シ</t>
    </rPh>
    <phoneticPr fontId="3"/>
  </si>
  <si>
    <t>教員数</t>
    <rPh sb="0" eb="2">
      <t>キョウイン</t>
    </rPh>
    <rPh sb="2" eb="3">
      <t>スウ</t>
    </rPh>
    <phoneticPr fontId="3"/>
  </si>
  <si>
    <t>教    員</t>
    <rPh sb="0" eb="1">
      <t>キョウ</t>
    </rPh>
    <rPh sb="5" eb="6">
      <t>イン</t>
    </rPh>
    <phoneticPr fontId="3"/>
  </si>
  <si>
    <t>本務者</t>
    <rPh sb="0" eb="1">
      <t>ホン</t>
    </rPh>
    <rPh sb="1" eb="2">
      <t>ツトム</t>
    </rPh>
    <rPh sb="2" eb="3">
      <t>モノ</t>
    </rPh>
    <phoneticPr fontId="3"/>
  </si>
  <si>
    <t>国語</t>
    <rPh sb="0" eb="2">
      <t>コクゴ</t>
    </rPh>
    <phoneticPr fontId="3"/>
  </si>
  <si>
    <t>社会</t>
    <rPh sb="0" eb="2">
      <t>シャカイ</t>
    </rPh>
    <phoneticPr fontId="3"/>
  </si>
  <si>
    <t>数学</t>
    <rPh sb="0" eb="2">
      <t>スウガク</t>
    </rPh>
    <phoneticPr fontId="3"/>
  </si>
  <si>
    <t>理科</t>
    <rPh sb="0" eb="2">
      <t>リカ</t>
    </rPh>
    <phoneticPr fontId="3"/>
  </si>
  <si>
    <t>美術</t>
    <rPh sb="0" eb="2">
      <t>ビジュツ</t>
    </rPh>
    <phoneticPr fontId="3"/>
  </si>
  <si>
    <t>事務職員</t>
    <rPh sb="0" eb="2">
      <t>ジム</t>
    </rPh>
    <rPh sb="2" eb="4">
      <t>ショクイン</t>
    </rPh>
    <phoneticPr fontId="3"/>
  </si>
  <si>
    <t>技術職員</t>
    <rPh sb="0" eb="2">
      <t>ギジュツ</t>
    </rPh>
    <rPh sb="2" eb="4">
      <t>ショクイン</t>
    </rPh>
    <phoneticPr fontId="3"/>
  </si>
  <si>
    <t>実習助手</t>
    <rPh sb="0" eb="2">
      <t>ジッシュウ</t>
    </rPh>
    <rPh sb="2" eb="4">
      <t>ジョシュ</t>
    </rPh>
    <phoneticPr fontId="3"/>
  </si>
  <si>
    <t>養護職員</t>
    <rPh sb="0" eb="2">
      <t>ヨウゴ</t>
    </rPh>
    <rPh sb="2" eb="4">
      <t>ショクイン</t>
    </rPh>
    <phoneticPr fontId="3"/>
  </si>
  <si>
    <t>用務員他</t>
    <rPh sb="0" eb="3">
      <t>ヨウムイン</t>
    </rPh>
    <rPh sb="3" eb="4">
      <t>ホカ</t>
    </rPh>
    <phoneticPr fontId="3"/>
  </si>
  <si>
    <t>書道</t>
    <rPh sb="0" eb="2">
      <t>ショドウ</t>
    </rPh>
    <phoneticPr fontId="3"/>
  </si>
  <si>
    <t>保健体育</t>
    <rPh sb="0" eb="2">
      <t>ホケン</t>
    </rPh>
    <rPh sb="2" eb="4">
      <t>タイイク</t>
    </rPh>
    <phoneticPr fontId="3"/>
  </si>
  <si>
    <t>職    員</t>
    <rPh sb="0" eb="1">
      <t>ショク</t>
    </rPh>
    <rPh sb="5" eb="6">
      <t>イン</t>
    </rPh>
    <phoneticPr fontId="3"/>
  </si>
  <si>
    <t>家庭</t>
    <rPh sb="0" eb="2">
      <t>カテイ</t>
    </rPh>
    <phoneticPr fontId="3"/>
  </si>
  <si>
    <t>宗教</t>
    <rPh sb="0" eb="2">
      <t>シュウキョウ</t>
    </rPh>
    <phoneticPr fontId="3"/>
  </si>
  <si>
    <t>クラブ      活動</t>
    <rPh sb="9" eb="11">
      <t>カツドウ</t>
    </rPh>
    <phoneticPr fontId="3"/>
  </si>
  <si>
    <t>総合的       学習の時間</t>
    <rPh sb="0" eb="3">
      <t>ソウゴウテキ</t>
    </rPh>
    <rPh sb="10" eb="12">
      <t>ガクシュウ</t>
    </rPh>
    <rPh sb="13" eb="15">
      <t>ジカン</t>
    </rPh>
    <phoneticPr fontId="3"/>
  </si>
  <si>
    <t>情報</t>
    <rPh sb="0" eb="2">
      <t>ジョウホウ</t>
    </rPh>
    <phoneticPr fontId="3"/>
  </si>
  <si>
    <t>教  員  １  人     １  週　間  当  た  り  の  持  ち  時  間</t>
    <rPh sb="0" eb="1">
      <t>キョウ</t>
    </rPh>
    <rPh sb="3" eb="4">
      <t>イン</t>
    </rPh>
    <rPh sb="9" eb="10">
      <t>ヒト</t>
    </rPh>
    <rPh sb="18" eb="19">
      <t>シュウ</t>
    </rPh>
    <rPh sb="20" eb="21">
      <t>カン</t>
    </rPh>
    <rPh sb="23" eb="24">
      <t>ア</t>
    </rPh>
    <rPh sb="35" eb="36">
      <t>モ</t>
    </rPh>
    <rPh sb="41" eb="42">
      <t>トキ</t>
    </rPh>
    <rPh sb="44" eb="45">
      <t>アイダ</t>
    </rPh>
    <phoneticPr fontId="3"/>
  </si>
  <si>
    <t>就職を
希望</t>
    <rPh sb="0" eb="2">
      <t>シュウショク</t>
    </rPh>
    <rPh sb="4" eb="6">
      <t>キボウ</t>
    </rPh>
    <phoneticPr fontId="3"/>
  </si>
  <si>
    <t>最   小   時   間</t>
    <rPh sb="0" eb="1">
      <t>サイ</t>
    </rPh>
    <rPh sb="4" eb="5">
      <t>ショウ</t>
    </rPh>
    <rPh sb="8" eb="9">
      <t>ジ</t>
    </rPh>
    <rPh sb="12" eb="13">
      <t>カン</t>
    </rPh>
    <phoneticPr fontId="3"/>
  </si>
  <si>
    <t>本      務      者</t>
    <rPh sb="0" eb="1">
      <t>ホン</t>
    </rPh>
    <rPh sb="7" eb="8">
      <t>ツトム</t>
    </rPh>
    <rPh sb="14" eb="15">
      <t>シャ</t>
    </rPh>
    <phoneticPr fontId="3"/>
  </si>
  <si>
    <t>兼      務      者</t>
    <rPh sb="0" eb="1">
      <t>ケン</t>
    </rPh>
    <rPh sb="7" eb="8">
      <t>ツトム</t>
    </rPh>
    <rPh sb="14" eb="15">
      <t>シャ</t>
    </rPh>
    <phoneticPr fontId="3"/>
  </si>
  <si>
    <t>７． 学  級  編  成  の  状  況</t>
    <rPh sb="3" eb="4">
      <t>ガク</t>
    </rPh>
    <rPh sb="6" eb="7">
      <t>キュウ</t>
    </rPh>
    <rPh sb="9" eb="10">
      <t>ヘン</t>
    </rPh>
    <rPh sb="12" eb="13">
      <t>シゲル</t>
    </rPh>
    <rPh sb="18" eb="19">
      <t>ジョウ</t>
    </rPh>
    <rPh sb="21" eb="22">
      <t>キョウ</t>
    </rPh>
    <phoneticPr fontId="3"/>
  </si>
  <si>
    <t>大    学    科</t>
    <rPh sb="0" eb="1">
      <t>ダイ</t>
    </rPh>
    <rPh sb="5" eb="6">
      <t>ガク</t>
    </rPh>
    <rPh sb="10" eb="11">
      <t>カ</t>
    </rPh>
    <phoneticPr fontId="3"/>
  </si>
  <si>
    <t>小    学    科</t>
    <rPh sb="0" eb="1">
      <t>ショウ</t>
    </rPh>
    <rPh sb="5" eb="6">
      <t>ガク</t>
    </rPh>
    <rPh sb="10" eb="11">
      <t>カ</t>
    </rPh>
    <phoneticPr fontId="3"/>
  </si>
  <si>
    <t>第    ３    学    年</t>
    <rPh sb="0" eb="1">
      <t>ダイ</t>
    </rPh>
    <rPh sb="10" eb="11">
      <t>ガク</t>
    </rPh>
    <rPh sb="15" eb="16">
      <t>トシ</t>
    </rPh>
    <phoneticPr fontId="3"/>
  </si>
  <si>
    <t>最  少  数</t>
    <rPh sb="0" eb="1">
      <t>サイ</t>
    </rPh>
    <rPh sb="3" eb="4">
      <t>ショウ</t>
    </rPh>
    <rPh sb="6" eb="7">
      <t>カズ</t>
    </rPh>
    <phoneticPr fontId="3"/>
  </si>
  <si>
    <t>最  多  数</t>
    <rPh sb="0" eb="1">
      <t>サイ</t>
    </rPh>
    <rPh sb="3" eb="4">
      <t>タ</t>
    </rPh>
    <rPh sb="6" eb="7">
      <t>スウ</t>
    </rPh>
    <phoneticPr fontId="3"/>
  </si>
  <si>
    <t>合                    計</t>
    <rPh sb="0" eb="1">
      <t>ゴウ</t>
    </rPh>
    <rPh sb="21" eb="22">
      <t>ケイ</t>
    </rPh>
    <phoneticPr fontId="3"/>
  </si>
  <si>
    <t>40人以下</t>
    <rPh sb="2" eb="3">
      <t>ニン</t>
    </rPh>
    <rPh sb="3" eb="5">
      <t>イカ</t>
    </rPh>
    <phoneticPr fontId="3"/>
  </si>
  <si>
    <t>51人以上</t>
    <rPh sb="2" eb="3">
      <t>ニン</t>
    </rPh>
    <rPh sb="3" eb="5">
      <t>イジョウ</t>
    </rPh>
    <phoneticPr fontId="3"/>
  </si>
  <si>
    <t>開  設  年  度</t>
    <rPh sb="0" eb="1">
      <t>カイ</t>
    </rPh>
    <rPh sb="3" eb="4">
      <t>セツ</t>
    </rPh>
    <rPh sb="6" eb="7">
      <t>トシ</t>
    </rPh>
    <rPh sb="9" eb="10">
      <t>ド</t>
    </rPh>
    <phoneticPr fontId="3"/>
  </si>
  <si>
    <t>男   女   別</t>
    <rPh sb="0" eb="1">
      <t>オトコ</t>
    </rPh>
    <rPh sb="4" eb="5">
      <t>オンナ</t>
    </rPh>
    <rPh sb="8" eb="9">
      <t>ベツ</t>
    </rPh>
    <phoneticPr fontId="3"/>
  </si>
  <si>
    <t>学   級   数</t>
    <rPh sb="0" eb="1">
      <t>ガク</t>
    </rPh>
    <rPh sb="4" eb="5">
      <t>キュウ</t>
    </rPh>
    <rPh sb="8" eb="9">
      <t>スウ</t>
    </rPh>
    <phoneticPr fontId="3"/>
  </si>
  <si>
    <t>生          徒          数</t>
    <rPh sb="0" eb="1">
      <t>ショウ</t>
    </rPh>
    <rPh sb="11" eb="12">
      <t>ト</t>
    </rPh>
    <rPh sb="22" eb="23">
      <t>スウ</t>
    </rPh>
    <phoneticPr fontId="3"/>
  </si>
  <si>
    <t>内                                    容</t>
    <rPh sb="0" eb="1">
      <t>ウチ</t>
    </rPh>
    <rPh sb="37" eb="38">
      <t>カタチ</t>
    </rPh>
    <phoneticPr fontId="3"/>
  </si>
  <si>
    <t>合        計</t>
    <rPh sb="0" eb="1">
      <t>ゴウ</t>
    </rPh>
    <rPh sb="9" eb="10">
      <t>ケイ</t>
    </rPh>
    <phoneticPr fontId="3"/>
  </si>
  <si>
    <t>２． 学級数は、コース内の学級数を記入してください。</t>
    <rPh sb="3" eb="5">
      <t>ガッキュウ</t>
    </rPh>
    <rPh sb="5" eb="6">
      <t>スウ</t>
    </rPh>
    <rPh sb="11" eb="12">
      <t>ナイ</t>
    </rPh>
    <rPh sb="13" eb="15">
      <t>ガッキュウ</t>
    </rPh>
    <rPh sb="15" eb="16">
      <t>スウ</t>
    </rPh>
    <rPh sb="17" eb="19">
      <t>キニュウ</t>
    </rPh>
    <phoneticPr fontId="3"/>
  </si>
  <si>
    <t>月　　　額</t>
    <rPh sb="0" eb="1">
      <t>ツキ</t>
    </rPh>
    <rPh sb="4" eb="5">
      <t>ガク</t>
    </rPh>
    <phoneticPr fontId="10"/>
  </si>
  <si>
    <t>年　　　額</t>
    <rPh sb="0" eb="1">
      <t>トシ</t>
    </rPh>
    <rPh sb="4" eb="5">
      <t>ガク</t>
    </rPh>
    <phoneticPr fontId="10"/>
  </si>
  <si>
    <t>金　　　　　　　　額</t>
    <rPh sb="0" eb="1">
      <t>キン</t>
    </rPh>
    <rPh sb="9" eb="10">
      <t>ガク</t>
    </rPh>
    <phoneticPr fontId="3"/>
  </si>
  <si>
    <t>世　帯　主 　・　 子 供 ０ 人</t>
    <rPh sb="0" eb="1">
      <t>ヨ</t>
    </rPh>
    <rPh sb="2" eb="3">
      <t>オビ</t>
    </rPh>
    <rPh sb="4" eb="5">
      <t>シュ</t>
    </rPh>
    <rPh sb="10" eb="11">
      <t>コ</t>
    </rPh>
    <rPh sb="12" eb="13">
      <t>トモ</t>
    </rPh>
    <rPh sb="16" eb="17">
      <t>ニン</t>
    </rPh>
    <phoneticPr fontId="10"/>
  </si>
  <si>
    <t>世　帯　主 　・　 子 供 1 人</t>
    <rPh sb="0" eb="1">
      <t>ヨ</t>
    </rPh>
    <rPh sb="2" eb="3">
      <t>オビ</t>
    </rPh>
    <rPh sb="4" eb="5">
      <t>シュ</t>
    </rPh>
    <rPh sb="10" eb="11">
      <t>コ</t>
    </rPh>
    <rPh sb="12" eb="13">
      <t>トモ</t>
    </rPh>
    <rPh sb="16" eb="17">
      <t>ニン</t>
    </rPh>
    <phoneticPr fontId="10"/>
  </si>
  <si>
    <t>世　帯　主 　・　 子 供 2 人</t>
    <rPh sb="0" eb="1">
      <t>ヨ</t>
    </rPh>
    <rPh sb="2" eb="3">
      <t>オビ</t>
    </rPh>
    <rPh sb="4" eb="5">
      <t>シュ</t>
    </rPh>
    <rPh sb="10" eb="11">
      <t>コ</t>
    </rPh>
    <rPh sb="12" eb="13">
      <t>トモ</t>
    </rPh>
    <rPh sb="16" eb="17">
      <t>ニン</t>
    </rPh>
    <phoneticPr fontId="10"/>
  </si>
  <si>
    <t>給与規程（教職員）</t>
    <rPh sb="0" eb="2">
      <t>キュウヨ</t>
    </rPh>
    <rPh sb="2" eb="4">
      <t>キテイ</t>
    </rPh>
    <rPh sb="5" eb="8">
      <t>キョウショクイン</t>
    </rPh>
    <phoneticPr fontId="3"/>
  </si>
  <si>
    <t>給与規程（非常勤者）</t>
    <rPh sb="0" eb="2">
      <t>キュウヨ</t>
    </rPh>
    <rPh sb="2" eb="4">
      <t>キテイ</t>
    </rPh>
    <rPh sb="5" eb="8">
      <t>ヒジョウキン</t>
    </rPh>
    <rPh sb="8" eb="9">
      <t>シャ</t>
    </rPh>
    <phoneticPr fontId="3"/>
  </si>
  <si>
    <t>定年退職者再雇用規程</t>
    <rPh sb="0" eb="2">
      <t>テイネン</t>
    </rPh>
    <rPh sb="2" eb="4">
      <t>タイショク</t>
    </rPh>
    <rPh sb="4" eb="5">
      <t>シャ</t>
    </rPh>
    <rPh sb="5" eb="6">
      <t>サイ</t>
    </rPh>
    <rPh sb="6" eb="8">
      <t>コヨウ</t>
    </rPh>
    <rPh sb="8" eb="10">
      <t>キテイ</t>
    </rPh>
    <phoneticPr fontId="3"/>
  </si>
  <si>
    <t>45才</t>
    <rPh sb="2" eb="3">
      <t>サイ</t>
    </rPh>
    <phoneticPr fontId="3"/>
  </si>
  <si>
    <t>46才</t>
    <rPh sb="2" eb="3">
      <t>サイ</t>
    </rPh>
    <phoneticPr fontId="3"/>
  </si>
  <si>
    <t>47才</t>
    <rPh sb="2" eb="3">
      <t>サイ</t>
    </rPh>
    <phoneticPr fontId="3"/>
  </si>
  <si>
    <t>48才</t>
    <rPh sb="2" eb="3">
      <t>サイ</t>
    </rPh>
    <phoneticPr fontId="3"/>
  </si>
  <si>
    <t>49才</t>
    <rPh sb="2" eb="3">
      <t>サイ</t>
    </rPh>
    <phoneticPr fontId="3"/>
  </si>
  <si>
    <t>50才</t>
    <rPh sb="2" eb="3">
      <t>サイ</t>
    </rPh>
    <phoneticPr fontId="3"/>
  </si>
  <si>
    <t>51才</t>
    <rPh sb="2" eb="3">
      <t>サイ</t>
    </rPh>
    <phoneticPr fontId="3"/>
  </si>
  <si>
    <t>52才</t>
    <rPh sb="2" eb="3">
      <t>サイ</t>
    </rPh>
    <phoneticPr fontId="3"/>
  </si>
  <si>
    <t>53才</t>
    <rPh sb="2" eb="3">
      <t>サイ</t>
    </rPh>
    <phoneticPr fontId="3"/>
  </si>
  <si>
    <t>54才</t>
    <rPh sb="2" eb="3">
      <t>サイ</t>
    </rPh>
    <phoneticPr fontId="3"/>
  </si>
  <si>
    <t>55才</t>
    <rPh sb="2" eb="3">
      <t>サイ</t>
    </rPh>
    <phoneticPr fontId="3"/>
  </si>
  <si>
    <t>56才</t>
    <rPh sb="2" eb="3">
      <t>サイ</t>
    </rPh>
    <phoneticPr fontId="3"/>
  </si>
  <si>
    <t>57才</t>
    <rPh sb="2" eb="3">
      <t>サイ</t>
    </rPh>
    <phoneticPr fontId="3"/>
  </si>
  <si>
    <t>58才</t>
    <rPh sb="2" eb="3">
      <t>サイ</t>
    </rPh>
    <phoneticPr fontId="3"/>
  </si>
  <si>
    <t>59才</t>
    <rPh sb="2" eb="3">
      <t>サイ</t>
    </rPh>
    <phoneticPr fontId="3"/>
  </si>
  <si>
    <t>60才</t>
    <rPh sb="2" eb="3">
      <t>サイ</t>
    </rPh>
    <phoneticPr fontId="3"/>
  </si>
  <si>
    <t>61才</t>
    <rPh sb="2" eb="3">
      <t>サイ</t>
    </rPh>
    <phoneticPr fontId="3"/>
  </si>
  <si>
    <t>62才</t>
    <rPh sb="2" eb="3">
      <t>サイ</t>
    </rPh>
    <phoneticPr fontId="3"/>
  </si>
  <si>
    <t>63才</t>
    <rPh sb="2" eb="3">
      <t>サイ</t>
    </rPh>
    <phoneticPr fontId="3"/>
  </si>
  <si>
    <t>64才</t>
    <rPh sb="2" eb="3">
      <t>サイ</t>
    </rPh>
    <phoneticPr fontId="3"/>
  </si>
  <si>
    <t>65才</t>
    <rPh sb="2" eb="3">
      <t>サイ</t>
    </rPh>
    <phoneticPr fontId="3"/>
  </si>
  <si>
    <t>65才超える</t>
    <rPh sb="2" eb="3">
      <t>サイ</t>
    </rPh>
    <rPh sb="3" eb="4">
      <t>コ</t>
    </rPh>
    <phoneticPr fontId="3"/>
  </si>
  <si>
    <t>（名）</t>
    <rPh sb="1" eb="2">
      <t>ナ</t>
    </rPh>
    <phoneticPr fontId="3"/>
  </si>
  <si>
    <t>　　　合　　　　　　　　　　　　計</t>
    <rPh sb="3" eb="4">
      <t>ゴウ</t>
    </rPh>
    <rPh sb="16" eb="17">
      <t>ケイ</t>
    </rPh>
    <phoneticPr fontId="3"/>
  </si>
  <si>
    <t>取　扱　注　意</t>
    <rPh sb="0" eb="1">
      <t>トリ</t>
    </rPh>
    <rPh sb="2" eb="3">
      <t>アツカイ</t>
    </rPh>
    <rPh sb="4" eb="5">
      <t>チュウ</t>
    </rPh>
    <rPh sb="6" eb="7">
      <t>イ</t>
    </rPh>
    <phoneticPr fontId="3"/>
  </si>
  <si>
    <t>学校名</t>
    <rPh sb="0" eb="1">
      <t>ガク</t>
    </rPh>
    <rPh sb="1" eb="2">
      <t>コウ</t>
    </rPh>
    <rPh sb="2" eb="3">
      <t>メイ</t>
    </rPh>
    <phoneticPr fontId="3"/>
  </si>
  <si>
    <t>学校法人名</t>
    <rPh sb="0" eb="1">
      <t>ガク</t>
    </rPh>
    <rPh sb="1" eb="2">
      <t>コウ</t>
    </rPh>
    <rPh sb="2" eb="3">
      <t>ホウ</t>
    </rPh>
    <rPh sb="3" eb="4">
      <t>ジン</t>
    </rPh>
    <rPh sb="4" eb="5">
      <t>ナ</t>
    </rPh>
    <phoneticPr fontId="3"/>
  </si>
  <si>
    <t>記載責任者</t>
    <rPh sb="0" eb="1">
      <t>キ</t>
    </rPh>
    <rPh sb="1" eb="2">
      <t>ミツル</t>
    </rPh>
    <rPh sb="2" eb="3">
      <t>セキ</t>
    </rPh>
    <rPh sb="3" eb="4">
      <t>ニン</t>
    </rPh>
    <rPh sb="4" eb="5">
      <t>シャ</t>
    </rPh>
    <phoneticPr fontId="3"/>
  </si>
  <si>
    <t>電話番号</t>
    <rPh sb="0" eb="1">
      <t>デン</t>
    </rPh>
    <rPh sb="1" eb="2">
      <t>ハナシ</t>
    </rPh>
    <rPh sb="2" eb="3">
      <t>バン</t>
    </rPh>
    <rPh sb="3" eb="4">
      <t>ゴウ</t>
    </rPh>
    <phoneticPr fontId="3"/>
  </si>
  <si>
    <t>（職名）</t>
    <rPh sb="1" eb="3">
      <t>ショクメイ</t>
    </rPh>
    <phoneticPr fontId="3"/>
  </si>
  <si>
    <t>市外局番</t>
    <rPh sb="0" eb="2">
      <t>シガイ</t>
    </rPh>
    <rPh sb="2" eb="4">
      <t>キョクバン</t>
    </rPh>
    <phoneticPr fontId="3"/>
  </si>
  <si>
    <t>－</t>
    <phoneticPr fontId="3"/>
  </si>
  <si>
    <t>教職員の状況</t>
    <rPh sb="0" eb="3">
      <t>キョウショクイン</t>
    </rPh>
    <rPh sb="4" eb="6">
      <t>ジョウキョウ</t>
    </rPh>
    <phoneticPr fontId="3"/>
  </si>
  <si>
    <t>学級編成の状況</t>
    <rPh sb="0" eb="2">
      <t>ガッキュウ</t>
    </rPh>
    <rPh sb="2" eb="4">
      <t>ヘンセイ</t>
    </rPh>
    <rPh sb="5" eb="7">
      <t>ジョウキョウ</t>
    </rPh>
    <phoneticPr fontId="3"/>
  </si>
  <si>
    <t>（2）</t>
  </si>
  <si>
    <t>（3）</t>
  </si>
  <si>
    <t>（4）</t>
  </si>
  <si>
    <t>（5）</t>
  </si>
  <si>
    <t>（7）</t>
  </si>
  <si>
    <t>（8）</t>
  </si>
  <si>
    <t>借入金等収入・支出内訳</t>
    <rPh sb="0" eb="2">
      <t>カリイレ</t>
    </rPh>
    <rPh sb="2" eb="3">
      <t>キン</t>
    </rPh>
    <rPh sb="3" eb="4">
      <t>トウ</t>
    </rPh>
    <rPh sb="4" eb="6">
      <t>シュウニュウ</t>
    </rPh>
    <rPh sb="7" eb="8">
      <t>ササ</t>
    </rPh>
    <rPh sb="8" eb="9">
      <t>デ</t>
    </rPh>
    <rPh sb="9" eb="11">
      <t>ウチワケ</t>
    </rPh>
    <phoneticPr fontId="3"/>
  </si>
  <si>
    <t>人件費支出内訳</t>
    <rPh sb="0" eb="3">
      <t>ジンケンヒ</t>
    </rPh>
    <phoneticPr fontId="3"/>
  </si>
  <si>
    <t>本務教職員給与額及び年令構成調</t>
    <rPh sb="0" eb="2">
      <t>ホンム</t>
    </rPh>
    <rPh sb="2" eb="5">
      <t>キョウショクイン</t>
    </rPh>
    <rPh sb="5" eb="7">
      <t>キュウヨ</t>
    </rPh>
    <rPh sb="7" eb="8">
      <t>ガク</t>
    </rPh>
    <rPh sb="8" eb="9">
      <t>オヨ</t>
    </rPh>
    <rPh sb="10" eb="12">
      <t>ネンレイ</t>
    </rPh>
    <rPh sb="12" eb="14">
      <t>コウセイ</t>
    </rPh>
    <rPh sb="14" eb="15">
      <t>シラ</t>
    </rPh>
    <phoneticPr fontId="3"/>
  </si>
  <si>
    <t>施設関係支出内訳</t>
    <rPh sb="0" eb="2">
      <t>シセツ</t>
    </rPh>
    <rPh sb="2" eb="4">
      <t>カンケイ</t>
    </rPh>
    <rPh sb="4" eb="5">
      <t>ササ</t>
    </rPh>
    <rPh sb="5" eb="6">
      <t>デ</t>
    </rPh>
    <rPh sb="6" eb="8">
      <t>ウチワケ</t>
    </rPh>
    <phoneticPr fontId="3"/>
  </si>
  <si>
    <t>法人本部負担金内訳</t>
    <rPh sb="0" eb="2">
      <t>ホウジン</t>
    </rPh>
    <rPh sb="2" eb="4">
      <t>ホンブ</t>
    </rPh>
    <rPh sb="4" eb="7">
      <t>フタンキン</t>
    </rPh>
    <rPh sb="7" eb="9">
      <t>ウチワケ</t>
    </rPh>
    <phoneticPr fontId="3"/>
  </si>
  <si>
    <t>目</t>
    <rPh sb="0" eb="1">
      <t>メ</t>
    </rPh>
    <phoneticPr fontId="3"/>
  </si>
  <si>
    <t>次</t>
    <rPh sb="0" eb="1">
      <t>ツギ</t>
    </rPh>
    <phoneticPr fontId="3"/>
  </si>
  <si>
    <t>)</t>
    <phoneticPr fontId="3"/>
  </si>
  <si>
    <t>経営安定資金</t>
    <rPh sb="0" eb="2">
      <t>ケイエイ</t>
    </rPh>
    <rPh sb="2" eb="4">
      <t>アンテイ</t>
    </rPh>
    <rPh sb="4" eb="6">
      <t>シキン</t>
    </rPh>
    <phoneticPr fontId="3"/>
  </si>
  <si>
    <t>借  入  金</t>
    <rPh sb="0" eb="1">
      <t>シャク</t>
    </rPh>
    <rPh sb="3" eb="4">
      <t>イリ</t>
    </rPh>
    <rPh sb="6" eb="7">
      <t>キン</t>
    </rPh>
    <phoneticPr fontId="3"/>
  </si>
  <si>
    <t>人  件  費</t>
    <rPh sb="0" eb="1">
      <t>ヒト</t>
    </rPh>
    <rPh sb="3" eb="4">
      <t>ケン</t>
    </rPh>
    <rPh sb="6" eb="7">
      <t>ヒ</t>
    </rPh>
    <phoneticPr fontId="3"/>
  </si>
  <si>
    <t>兼務職員</t>
    <rPh sb="0" eb="2">
      <t>ケンム</t>
    </rPh>
    <rPh sb="2" eb="4">
      <t>ショクイン</t>
    </rPh>
    <phoneticPr fontId="3"/>
  </si>
  <si>
    <t>支給人員は、原則として5月1日現在とする。</t>
    <rPh sb="0" eb="2">
      <t>シキュウ</t>
    </rPh>
    <rPh sb="2" eb="4">
      <t>ジンイン</t>
    </rPh>
    <rPh sb="6" eb="8">
      <t>ゲンソク</t>
    </rPh>
    <rPh sb="12" eb="13">
      <t>ツキ</t>
    </rPh>
    <rPh sb="14" eb="15">
      <t>ヒ</t>
    </rPh>
    <rPh sb="15" eb="17">
      <t>ゲンザイ</t>
    </rPh>
    <phoneticPr fontId="3"/>
  </si>
  <si>
    <t>1,200万円を超える</t>
    <rPh sb="5" eb="7">
      <t>マンエン</t>
    </rPh>
    <rPh sb="8" eb="9">
      <t>コ</t>
    </rPh>
    <phoneticPr fontId="3"/>
  </si>
  <si>
    <t>備　　　考</t>
    <rPh sb="0" eb="1">
      <t>ソナエ</t>
    </rPh>
    <rPh sb="4" eb="5">
      <t>コウ</t>
    </rPh>
    <phoneticPr fontId="3"/>
  </si>
  <si>
    <t>区　　分</t>
    <rPh sb="0" eb="1">
      <t>ク</t>
    </rPh>
    <rPh sb="3" eb="4">
      <t>ブン</t>
    </rPh>
    <phoneticPr fontId="3"/>
  </si>
  <si>
    <t>合　　　計</t>
    <rPh sb="0" eb="1">
      <t>ゴウ</t>
    </rPh>
    <rPh sb="4" eb="5">
      <t>ケイ</t>
    </rPh>
    <phoneticPr fontId="3"/>
  </si>
  <si>
    <t>人　件　費</t>
    <rPh sb="0" eb="1">
      <t>ヒト</t>
    </rPh>
    <rPh sb="2" eb="3">
      <t>ケン</t>
    </rPh>
    <rPh sb="4" eb="5">
      <t>ヒ</t>
    </rPh>
    <phoneticPr fontId="3"/>
  </si>
  <si>
    <t>　(注）　 ①</t>
    <rPh sb="2" eb="3">
      <t>チュウ</t>
    </rPh>
    <phoneticPr fontId="3"/>
  </si>
  <si>
    <t>毎　　月　　支　　給</t>
    <rPh sb="0" eb="1">
      <t>マイ</t>
    </rPh>
    <rPh sb="3" eb="4">
      <t>ツキ</t>
    </rPh>
    <rPh sb="6" eb="10">
      <t>シキュウ</t>
    </rPh>
    <phoneticPr fontId="10"/>
  </si>
  <si>
    <t>教職調整額</t>
    <rPh sb="0" eb="2">
      <t>キョウショク</t>
    </rPh>
    <rPh sb="2" eb="4">
      <t>チョウセイ</t>
    </rPh>
    <rPh sb="4" eb="5">
      <t>ガク</t>
    </rPh>
    <phoneticPr fontId="10"/>
  </si>
  <si>
    <t>扶養手当</t>
    <rPh sb="0" eb="2">
      <t>フヨウ</t>
    </rPh>
    <rPh sb="2" eb="4">
      <t>テアテ</t>
    </rPh>
    <phoneticPr fontId="10"/>
  </si>
  <si>
    <t>住居手当</t>
    <rPh sb="0" eb="2">
      <t>ジュウキョ</t>
    </rPh>
    <rPh sb="2" eb="4">
      <t>テアテ</t>
    </rPh>
    <phoneticPr fontId="10"/>
  </si>
  <si>
    <t>義務教育等</t>
    <rPh sb="0" eb="2">
      <t>ギム</t>
    </rPh>
    <rPh sb="2" eb="4">
      <t>キョウイク</t>
    </rPh>
    <rPh sb="4" eb="5">
      <t>トウ</t>
    </rPh>
    <phoneticPr fontId="10"/>
  </si>
  <si>
    <t>教員特別手当</t>
    <rPh sb="0" eb="2">
      <t>キョウイン</t>
    </rPh>
    <rPh sb="2" eb="4">
      <t>トクベツ</t>
    </rPh>
    <rPh sb="4" eb="6">
      <t>テアテ</t>
    </rPh>
    <phoneticPr fontId="10"/>
  </si>
  <si>
    <t>1　人　当　り　平　均　額　(千円）</t>
    <rPh sb="2" eb="3">
      <t>ジン</t>
    </rPh>
    <rPh sb="4" eb="5">
      <t>アタ</t>
    </rPh>
    <rPh sb="8" eb="9">
      <t>ヒラ</t>
    </rPh>
    <rPh sb="10" eb="11">
      <t>タモツ</t>
    </rPh>
    <rPh sb="12" eb="13">
      <t>ガク</t>
    </rPh>
    <rPh sb="15" eb="17">
      <t>センエン</t>
    </rPh>
    <phoneticPr fontId="3"/>
  </si>
  <si>
    <t>平均年齢(才）</t>
    <rPh sb="0" eb="2">
      <t>ヘイキン</t>
    </rPh>
    <rPh sb="2" eb="4">
      <t>ネンレイ</t>
    </rPh>
    <rPh sb="5" eb="6">
      <t>サイ</t>
    </rPh>
    <phoneticPr fontId="3"/>
  </si>
  <si>
    <t>1. コンマ以下第2位を四捨五入して第1位まで記載すること。　（　例　44.66-44.7才　）</t>
    <rPh sb="6" eb="8">
      <t>イカ</t>
    </rPh>
    <rPh sb="8" eb="9">
      <t>ダイ</t>
    </rPh>
    <rPh sb="10" eb="11">
      <t>イ</t>
    </rPh>
    <rPh sb="12" eb="16">
      <t>シシャゴニュウ</t>
    </rPh>
    <rPh sb="18" eb="19">
      <t>ダイ</t>
    </rPh>
    <rPh sb="20" eb="21">
      <t>イ</t>
    </rPh>
    <rPh sb="23" eb="25">
      <t>キサイ</t>
    </rPh>
    <rPh sb="33" eb="34">
      <t>レイ</t>
    </rPh>
    <rPh sb="45" eb="46">
      <t>サイ</t>
    </rPh>
    <phoneticPr fontId="3"/>
  </si>
  <si>
    <t>その他</t>
    <rPh sb="0" eb="3">
      <t>ソノタ</t>
    </rPh>
    <phoneticPr fontId="10"/>
  </si>
  <si>
    <t>寒冷地手当</t>
    <rPh sb="0" eb="3">
      <t>カンレイチ</t>
    </rPh>
    <rPh sb="3" eb="5">
      <t>テアテ</t>
    </rPh>
    <phoneticPr fontId="10"/>
  </si>
  <si>
    <t>小計（A）</t>
    <rPh sb="0" eb="1">
      <t>ショウ</t>
    </rPh>
    <rPh sb="1" eb="2">
      <t>ケイ</t>
    </rPh>
    <phoneticPr fontId="3"/>
  </si>
  <si>
    <t>所定福利費（B）</t>
    <rPh sb="0" eb="2">
      <t>ショテイ</t>
    </rPh>
    <rPh sb="2" eb="4">
      <t>フクリ</t>
    </rPh>
    <rPh sb="4" eb="5">
      <t>ヒ</t>
    </rPh>
    <phoneticPr fontId="3"/>
  </si>
  <si>
    <t>計（A+B）</t>
    <rPh sb="0" eb="1">
      <t>ケイ</t>
    </rPh>
    <phoneticPr fontId="3"/>
  </si>
  <si>
    <t>期末・勤勉手当</t>
    <rPh sb="0" eb="2">
      <t>キマツ</t>
    </rPh>
    <rPh sb="3" eb="5">
      <t>キンベン</t>
    </rPh>
    <rPh sb="5" eb="7">
      <t>テア</t>
    </rPh>
    <phoneticPr fontId="3"/>
  </si>
  <si>
    <t>勤勉手当</t>
    <rPh sb="0" eb="2">
      <t>キンベン</t>
    </rPh>
    <rPh sb="2" eb="4">
      <t>テア</t>
    </rPh>
    <phoneticPr fontId="3"/>
  </si>
  <si>
    <t>１． 学科内にてコース制をとり授業を行っている場合に記入して下さい。（コース制をとっていない場合は該当なしと記入してください。）</t>
    <rPh sb="3" eb="5">
      <t>ガッカ</t>
    </rPh>
    <rPh sb="5" eb="6">
      <t>ナイ</t>
    </rPh>
    <rPh sb="11" eb="12">
      <t>セイ</t>
    </rPh>
    <rPh sb="15" eb="17">
      <t>ジュギョウ</t>
    </rPh>
    <rPh sb="18" eb="19">
      <t>オコナ</t>
    </rPh>
    <rPh sb="23" eb="25">
      <t>バアイ</t>
    </rPh>
    <rPh sb="26" eb="28">
      <t>キニュウ</t>
    </rPh>
    <rPh sb="30" eb="31">
      <t>クダ</t>
    </rPh>
    <rPh sb="38" eb="39">
      <t>セイ</t>
    </rPh>
    <rPh sb="46" eb="48">
      <t>バアイ</t>
    </rPh>
    <rPh sb="49" eb="51">
      <t>ガイトウ</t>
    </rPh>
    <rPh sb="54" eb="56">
      <t>キニュウ</t>
    </rPh>
    <phoneticPr fontId="3"/>
  </si>
  <si>
    <t>期間(年)</t>
    <rPh sb="0" eb="2">
      <t>キカン</t>
    </rPh>
    <rPh sb="3" eb="4">
      <t>ネン</t>
    </rPh>
    <phoneticPr fontId="3"/>
  </si>
  <si>
    <t>その他</t>
    <rPh sb="2" eb="3">
      <t>タ</t>
    </rPh>
    <phoneticPr fontId="3"/>
  </si>
  <si>
    <t>○</t>
    <phoneticPr fontId="3"/>
  </si>
  <si>
    <t>期末手当</t>
  </si>
  <si>
    <t>＋アルファ</t>
    <phoneticPr fontId="3"/>
  </si>
  <si>
    <t xml:space="preserve"> ①  支給人員は、次の算式により求めるものとする。</t>
    <phoneticPr fontId="3"/>
  </si>
  <si>
    <t xml:space="preserve"> ②　退職金の支給人員は、実人員とする。</t>
    <phoneticPr fontId="3"/>
  </si>
  <si>
    <t xml:space="preserve"> ③　給与改訂状況　</t>
    <phoneticPr fontId="3"/>
  </si>
  <si>
    <t>ベ　ア　率</t>
    <phoneticPr fontId="3"/>
  </si>
  <si>
    <t>　　ベ　ア　率</t>
    <phoneticPr fontId="3"/>
  </si>
  <si>
    <t>　　期末手当</t>
    <phoneticPr fontId="3"/>
  </si>
  <si>
    <t>　＋アルファ</t>
    <phoneticPr fontId="3"/>
  </si>
  <si>
    <t>本俸</t>
    <rPh sb="0" eb="2">
      <t>ホンポウ</t>
    </rPh>
    <phoneticPr fontId="3"/>
  </si>
  <si>
    <t>（５）　本　務　教　職　員　給　与　額　及　び　年　令　構　成　調</t>
    <rPh sb="4" eb="5">
      <t>ホン</t>
    </rPh>
    <rPh sb="6" eb="7">
      <t>ツトム</t>
    </rPh>
    <rPh sb="8" eb="9">
      <t>キョウ</t>
    </rPh>
    <rPh sb="10" eb="11">
      <t>ショク</t>
    </rPh>
    <rPh sb="12" eb="13">
      <t>イン</t>
    </rPh>
    <rPh sb="14" eb="15">
      <t>キュウ</t>
    </rPh>
    <rPh sb="16" eb="17">
      <t>アタエ</t>
    </rPh>
    <rPh sb="18" eb="19">
      <t>ガク</t>
    </rPh>
    <rPh sb="20" eb="21">
      <t>オヨ</t>
    </rPh>
    <rPh sb="24" eb="25">
      <t>トシ</t>
    </rPh>
    <rPh sb="26" eb="27">
      <t>レイ</t>
    </rPh>
    <rPh sb="28" eb="29">
      <t>カマエ</t>
    </rPh>
    <rPh sb="30" eb="31">
      <t>シゲル</t>
    </rPh>
    <rPh sb="32" eb="33">
      <t>チョウ</t>
    </rPh>
    <phoneticPr fontId="3"/>
  </si>
  <si>
    <t>教職調整額</t>
    <rPh sb="0" eb="2">
      <t>キョウショク</t>
    </rPh>
    <rPh sb="2" eb="4">
      <t>チョウセイ</t>
    </rPh>
    <rPh sb="4" eb="5">
      <t>ガク</t>
    </rPh>
    <phoneticPr fontId="3"/>
  </si>
  <si>
    <t>決算・予算</t>
    <rPh sb="0" eb="2">
      <t>ケッサン</t>
    </rPh>
    <rPh sb="3" eb="5">
      <t>ヨサン</t>
    </rPh>
    <phoneticPr fontId="3"/>
  </si>
  <si>
    <t>学校名</t>
    <rPh sb="0" eb="2">
      <t>ガッコウ</t>
    </rPh>
    <rPh sb="2" eb="3">
      <t>ナ</t>
    </rPh>
    <phoneticPr fontId="3"/>
  </si>
  <si>
    <t xml:space="preserve">         （単位：千円）</t>
    <rPh sb="10" eb="12">
      <t>タンイ</t>
    </rPh>
    <rPh sb="13" eb="15">
      <t>センエン</t>
    </rPh>
    <phoneticPr fontId="3"/>
  </si>
  <si>
    <t>ヶ月分</t>
    <rPh sb="1" eb="2">
      <t>ゲツ</t>
    </rPh>
    <rPh sb="2" eb="3">
      <t>ブン</t>
    </rPh>
    <phoneticPr fontId="3"/>
  </si>
  <si>
    <t>％</t>
    <phoneticPr fontId="3"/>
  </si>
  <si>
    <t>　　〃</t>
    <phoneticPr fontId="3"/>
  </si>
  <si>
    <t>　　　　　科　　　　　　　　　　目</t>
    <rPh sb="5" eb="6">
      <t>カ</t>
    </rPh>
    <rPh sb="16" eb="17">
      <t>メ</t>
    </rPh>
    <phoneticPr fontId="3"/>
  </si>
  <si>
    <t>学生生徒等納付金収入</t>
    <rPh sb="0" eb="2">
      <t>ガクセイ</t>
    </rPh>
    <rPh sb="2" eb="4">
      <t>セイト</t>
    </rPh>
    <rPh sb="4" eb="5">
      <t>トウ</t>
    </rPh>
    <rPh sb="5" eb="8">
      <t>ノウフキン</t>
    </rPh>
    <rPh sb="8" eb="10">
      <t>シュウニュウ</t>
    </rPh>
    <phoneticPr fontId="3"/>
  </si>
  <si>
    <t>雑収入</t>
    <rPh sb="0" eb="3">
      <t>ザツシュウニュウ</t>
    </rPh>
    <phoneticPr fontId="3"/>
  </si>
  <si>
    <t>授業料収入</t>
    <rPh sb="0" eb="3">
      <t>ジュギョウリョウ</t>
    </rPh>
    <rPh sb="3" eb="5">
      <t>シュウニュウ</t>
    </rPh>
    <phoneticPr fontId="3"/>
  </si>
  <si>
    <t>ただし、札幌地区のみ</t>
    <rPh sb="4" eb="6">
      <t>サッポロ</t>
    </rPh>
    <rPh sb="6" eb="8">
      <t>チク</t>
    </rPh>
    <phoneticPr fontId="3"/>
  </si>
  <si>
    <t>　２．道旧基準（基準額+加算額）に準じる。</t>
    <rPh sb="3" eb="4">
      <t>ドウ</t>
    </rPh>
    <rPh sb="4" eb="5">
      <t>キュウ</t>
    </rPh>
    <rPh sb="5" eb="7">
      <t>キジュン</t>
    </rPh>
    <rPh sb="8" eb="10">
      <t>キジュン</t>
    </rPh>
    <rPh sb="10" eb="11">
      <t>ガク</t>
    </rPh>
    <rPh sb="12" eb="14">
      <t>カサン</t>
    </rPh>
    <rPh sb="14" eb="15">
      <t>ガク</t>
    </rPh>
    <rPh sb="17" eb="18">
      <t>ジュン</t>
    </rPh>
    <phoneticPr fontId="3"/>
  </si>
  <si>
    <t>　３．学園独自</t>
    <rPh sb="3" eb="5">
      <t>ガクエン</t>
    </rPh>
    <rPh sb="5" eb="7">
      <t>ドクジ</t>
    </rPh>
    <phoneticPr fontId="3"/>
  </si>
  <si>
    <t>退職金社団収入</t>
    <rPh sb="0" eb="3">
      <t>タイショクキン</t>
    </rPh>
    <rPh sb="3" eb="5">
      <t>シャダン</t>
    </rPh>
    <rPh sb="5" eb="7">
      <t>シュウニュウ</t>
    </rPh>
    <phoneticPr fontId="3"/>
  </si>
  <si>
    <t>入学金収入</t>
    <rPh sb="0" eb="2">
      <t>ニュウガク</t>
    </rPh>
    <rPh sb="2" eb="3">
      <t>キン</t>
    </rPh>
    <rPh sb="3" eb="5">
      <t>シュウニュウ</t>
    </rPh>
    <phoneticPr fontId="3"/>
  </si>
  <si>
    <t>廃品売却収入</t>
    <rPh sb="0" eb="2">
      <t>ハイヒン</t>
    </rPh>
    <rPh sb="2" eb="4">
      <t>バイキャク</t>
    </rPh>
    <rPh sb="4" eb="6">
      <t>シュウニュウ</t>
    </rPh>
    <phoneticPr fontId="3"/>
  </si>
  <si>
    <t>実験実習料収入</t>
    <rPh sb="0" eb="2">
      <t>ジッケン</t>
    </rPh>
    <rPh sb="2" eb="4">
      <t>ジッシュウ</t>
    </rPh>
    <rPh sb="4" eb="5">
      <t>リョウ</t>
    </rPh>
    <rPh sb="5" eb="7">
      <t>シュウニュウ</t>
    </rPh>
    <phoneticPr fontId="3"/>
  </si>
  <si>
    <t>その他の雑収入</t>
    <rPh sb="2" eb="3">
      <t>タ</t>
    </rPh>
    <rPh sb="4" eb="5">
      <t>ザツ</t>
    </rPh>
    <rPh sb="5" eb="7">
      <t>シュウニュウ</t>
    </rPh>
    <phoneticPr fontId="3"/>
  </si>
  <si>
    <t>施設設備資金収入</t>
    <rPh sb="0" eb="2">
      <t>シセツ</t>
    </rPh>
    <rPh sb="2" eb="4">
      <t>セツビ</t>
    </rPh>
    <rPh sb="4" eb="6">
      <t>シキン</t>
    </rPh>
    <rPh sb="6" eb="8">
      <t>シュウニュウ</t>
    </rPh>
    <phoneticPr fontId="3"/>
  </si>
  <si>
    <t>暖房費収入</t>
    <rPh sb="0" eb="2">
      <t>ダンボウ</t>
    </rPh>
    <rPh sb="2" eb="3">
      <t>ヒ</t>
    </rPh>
    <rPh sb="3" eb="5">
      <t>シュウニュウ</t>
    </rPh>
    <phoneticPr fontId="3"/>
  </si>
  <si>
    <t>借入金等収入</t>
    <rPh sb="0" eb="2">
      <t>カリイレ</t>
    </rPh>
    <rPh sb="2" eb="3">
      <t>キン</t>
    </rPh>
    <rPh sb="3" eb="4">
      <t>トウ</t>
    </rPh>
    <rPh sb="4" eb="6">
      <t>シュウニュウ</t>
    </rPh>
    <phoneticPr fontId="3"/>
  </si>
  <si>
    <t>長期借入金収入</t>
    <rPh sb="0" eb="2">
      <t>チョウキ</t>
    </rPh>
    <rPh sb="2" eb="4">
      <t>カリイレ</t>
    </rPh>
    <rPh sb="4" eb="5">
      <t>キン</t>
    </rPh>
    <rPh sb="5" eb="7">
      <t>シュウニュウ</t>
    </rPh>
    <phoneticPr fontId="3"/>
  </si>
  <si>
    <t>手数料収入</t>
    <rPh sb="0" eb="3">
      <t>テスウリョウ</t>
    </rPh>
    <rPh sb="3" eb="5">
      <t>シュウニュウ</t>
    </rPh>
    <phoneticPr fontId="3"/>
  </si>
  <si>
    <t>短期借入金収入</t>
    <rPh sb="0" eb="2">
      <t>タンキ</t>
    </rPh>
    <rPh sb="2" eb="4">
      <t>カリイレ</t>
    </rPh>
    <rPh sb="4" eb="5">
      <t>キン</t>
    </rPh>
    <rPh sb="5" eb="7">
      <t>シュウニュウ</t>
    </rPh>
    <phoneticPr fontId="3"/>
  </si>
  <si>
    <t>入学検定料収入</t>
    <rPh sb="0" eb="2">
      <t>ニュウガク</t>
    </rPh>
    <rPh sb="2" eb="4">
      <t>ケンテイ</t>
    </rPh>
    <rPh sb="4" eb="5">
      <t>リョウ</t>
    </rPh>
    <rPh sb="5" eb="7">
      <t>シュウニュウ</t>
    </rPh>
    <phoneticPr fontId="3"/>
  </si>
  <si>
    <t>学校債収入</t>
    <rPh sb="0" eb="2">
      <t>ガッコウ</t>
    </rPh>
    <rPh sb="2" eb="3">
      <t>サイ</t>
    </rPh>
    <rPh sb="3" eb="5">
      <t>シュウニュウ</t>
    </rPh>
    <phoneticPr fontId="3"/>
  </si>
  <si>
    <t>試験料収入</t>
    <rPh sb="0" eb="2">
      <t>シケン</t>
    </rPh>
    <rPh sb="2" eb="3">
      <t>リョウ</t>
    </rPh>
    <rPh sb="3" eb="5">
      <t>シュウニュウ</t>
    </rPh>
    <phoneticPr fontId="3"/>
  </si>
  <si>
    <t>証明手数料収入</t>
    <rPh sb="0" eb="2">
      <t>ショウメイ</t>
    </rPh>
    <rPh sb="2" eb="5">
      <t>テスウリョウ</t>
    </rPh>
    <rPh sb="5" eb="7">
      <t>シュウニュウ</t>
    </rPh>
    <phoneticPr fontId="3"/>
  </si>
  <si>
    <t>前受金収入</t>
    <rPh sb="0" eb="2">
      <t>マエウ</t>
    </rPh>
    <rPh sb="2" eb="3">
      <t>キン</t>
    </rPh>
    <rPh sb="3" eb="5">
      <t>シュウニュウ</t>
    </rPh>
    <phoneticPr fontId="3"/>
  </si>
  <si>
    <t>寄付金収入</t>
    <rPh sb="0" eb="3">
      <t>キフキン</t>
    </rPh>
    <rPh sb="3" eb="5">
      <t>シュウニュウ</t>
    </rPh>
    <phoneticPr fontId="3"/>
  </si>
  <si>
    <t>授業料前受金収入</t>
    <rPh sb="0" eb="3">
      <t>ジュギョウリョウ</t>
    </rPh>
    <rPh sb="3" eb="5">
      <t>マエウ</t>
    </rPh>
    <rPh sb="5" eb="6">
      <t>キン</t>
    </rPh>
    <rPh sb="6" eb="8">
      <t>シュウニュウ</t>
    </rPh>
    <phoneticPr fontId="3"/>
  </si>
  <si>
    <t>特別寄付金収入</t>
    <rPh sb="0" eb="2">
      <t>トクベツ</t>
    </rPh>
    <rPh sb="2" eb="5">
      <t>キフキン</t>
    </rPh>
    <rPh sb="5" eb="7">
      <t>シュウニュウ</t>
    </rPh>
    <phoneticPr fontId="3"/>
  </si>
  <si>
    <t>入学金前受金収入</t>
    <rPh sb="0" eb="3">
      <t>ニュウガクキン</t>
    </rPh>
    <rPh sb="3" eb="5">
      <t>マエウ</t>
    </rPh>
    <rPh sb="5" eb="6">
      <t>キン</t>
    </rPh>
    <rPh sb="6" eb="8">
      <t>シュウニュウ</t>
    </rPh>
    <phoneticPr fontId="3"/>
  </si>
  <si>
    <t>一般寄付金収入</t>
    <rPh sb="0" eb="2">
      <t>イッパン</t>
    </rPh>
    <rPh sb="2" eb="5">
      <t>キフキン</t>
    </rPh>
    <rPh sb="5" eb="7">
      <t>シュウニュウ</t>
    </rPh>
    <phoneticPr fontId="3"/>
  </si>
  <si>
    <t>実験実習料前受金収入</t>
    <rPh sb="0" eb="2">
      <t>ジッケン</t>
    </rPh>
    <rPh sb="2" eb="4">
      <t>ジッシュウ</t>
    </rPh>
    <rPh sb="4" eb="5">
      <t>リョウ</t>
    </rPh>
    <rPh sb="5" eb="7">
      <t>マエウ</t>
    </rPh>
    <rPh sb="7" eb="8">
      <t>キン</t>
    </rPh>
    <rPh sb="8" eb="10">
      <t>シュウニュウ</t>
    </rPh>
    <phoneticPr fontId="3"/>
  </si>
  <si>
    <t>補助金収入</t>
    <rPh sb="0" eb="3">
      <t>ホジョキン</t>
    </rPh>
    <rPh sb="3" eb="5">
      <t>シュウニュウ</t>
    </rPh>
    <phoneticPr fontId="3"/>
  </si>
  <si>
    <t>施設設備資金前受金収入</t>
    <rPh sb="0" eb="2">
      <t>シセツ</t>
    </rPh>
    <rPh sb="2" eb="4">
      <t>セツビ</t>
    </rPh>
    <rPh sb="4" eb="6">
      <t>シキン</t>
    </rPh>
    <rPh sb="6" eb="8">
      <t>マエウ</t>
    </rPh>
    <rPh sb="8" eb="9">
      <t>キン</t>
    </rPh>
    <rPh sb="9" eb="11">
      <t>シュウニュウ</t>
    </rPh>
    <phoneticPr fontId="3"/>
  </si>
  <si>
    <t>債務発生年月日</t>
    <rPh sb="0" eb="2">
      <t>サイム</t>
    </rPh>
    <rPh sb="2" eb="4">
      <t>ハッセイ</t>
    </rPh>
    <rPh sb="4" eb="6">
      <t>ネンゲツ</t>
    </rPh>
    <rPh sb="6" eb="7">
      <t>ビ</t>
    </rPh>
    <phoneticPr fontId="3"/>
  </si>
  <si>
    <t>理　　　　　　　　　　　由</t>
    <rPh sb="0" eb="1">
      <t>リ</t>
    </rPh>
    <rPh sb="12" eb="13">
      <t>ヨシ</t>
    </rPh>
    <phoneticPr fontId="3"/>
  </si>
  <si>
    <t>国庫補助金収入</t>
    <rPh sb="0" eb="2">
      <t>コッコ</t>
    </rPh>
    <rPh sb="2" eb="4">
      <t>ホジョ</t>
    </rPh>
    <rPh sb="4" eb="5">
      <t>キン</t>
    </rPh>
    <rPh sb="5" eb="7">
      <t>シュウニュウ</t>
    </rPh>
    <phoneticPr fontId="3"/>
  </si>
  <si>
    <t>暖房費前受金収入</t>
    <rPh sb="0" eb="2">
      <t>ダンボウ</t>
    </rPh>
    <rPh sb="2" eb="3">
      <t>ヒ</t>
    </rPh>
    <rPh sb="3" eb="5">
      <t>マエウ</t>
    </rPh>
    <rPh sb="5" eb="6">
      <t>キン</t>
    </rPh>
    <rPh sb="6" eb="8">
      <t>シュウニュウ</t>
    </rPh>
    <phoneticPr fontId="3"/>
  </si>
  <si>
    <t>道費補助金収入</t>
    <rPh sb="0" eb="1">
      <t>ドウ</t>
    </rPh>
    <rPh sb="1" eb="2">
      <t>ヒ</t>
    </rPh>
    <rPh sb="2" eb="5">
      <t>ホジョキン</t>
    </rPh>
    <rPh sb="5" eb="7">
      <t>シュウニュウ</t>
    </rPh>
    <phoneticPr fontId="3"/>
  </si>
  <si>
    <t>市町村補助金収入</t>
    <rPh sb="0" eb="1">
      <t>シ</t>
    </rPh>
    <rPh sb="1" eb="2">
      <t>マチ</t>
    </rPh>
    <rPh sb="2" eb="3">
      <t>ムラ</t>
    </rPh>
    <rPh sb="3" eb="6">
      <t>ホジョキン</t>
    </rPh>
    <rPh sb="6" eb="8">
      <t>シュウニュウ</t>
    </rPh>
    <phoneticPr fontId="3"/>
  </si>
  <si>
    <t>その他の収入</t>
    <rPh sb="2" eb="3">
      <t>タ</t>
    </rPh>
    <rPh sb="4" eb="6">
      <t>シュウニュウ</t>
    </rPh>
    <phoneticPr fontId="3"/>
  </si>
  <si>
    <t>摘    要</t>
    <rPh sb="0" eb="1">
      <t>テキ</t>
    </rPh>
    <rPh sb="5" eb="6">
      <t>ヨウ</t>
    </rPh>
    <phoneticPr fontId="3"/>
  </si>
  <si>
    <t>校    長</t>
    <rPh sb="0" eb="1">
      <t>コウ</t>
    </rPh>
    <rPh sb="5" eb="6">
      <t>チョウ</t>
    </rPh>
    <phoneticPr fontId="3"/>
  </si>
  <si>
    <t>教    頭</t>
    <rPh sb="0" eb="1">
      <t>キョウ</t>
    </rPh>
    <rPh sb="5" eb="6">
      <t>アタマ</t>
    </rPh>
    <phoneticPr fontId="3"/>
  </si>
  <si>
    <t>教    論</t>
    <rPh sb="0" eb="1">
      <t>キョウ</t>
    </rPh>
    <rPh sb="5" eb="6">
      <t>ロン</t>
    </rPh>
    <phoneticPr fontId="3"/>
  </si>
  <si>
    <t>講    師</t>
    <rPh sb="0" eb="1">
      <t>コウ</t>
    </rPh>
    <rPh sb="5" eb="6">
      <t>シ</t>
    </rPh>
    <phoneticPr fontId="3"/>
  </si>
  <si>
    <t xml:space="preserve"> 計</t>
    <rPh sb="1" eb="2">
      <t>ケイ</t>
    </rPh>
    <phoneticPr fontId="3"/>
  </si>
  <si>
    <t>合　　　　　　　計</t>
    <rPh sb="0" eb="1">
      <t>ゴウ</t>
    </rPh>
    <rPh sb="8" eb="9">
      <t>ケイ</t>
    </rPh>
    <phoneticPr fontId="3"/>
  </si>
  <si>
    <t>学   科   名</t>
    <rPh sb="0" eb="1">
      <t>ガク</t>
    </rPh>
    <rPh sb="4" eb="5">
      <t>カ</t>
    </rPh>
    <rPh sb="8" eb="9">
      <t>メイ</t>
    </rPh>
    <phoneticPr fontId="3"/>
  </si>
  <si>
    <t>収益事業元入金回収収入</t>
    <rPh sb="0" eb="2">
      <t>シュウエキ</t>
    </rPh>
    <rPh sb="2" eb="4">
      <t>ジギョウ</t>
    </rPh>
    <rPh sb="4" eb="5">
      <t>ゲン</t>
    </rPh>
    <rPh sb="5" eb="6">
      <t>ニュウ</t>
    </rPh>
    <rPh sb="6" eb="7">
      <t>キン</t>
    </rPh>
    <rPh sb="7" eb="9">
      <t>カイシュウ</t>
    </rPh>
    <rPh sb="9" eb="11">
      <t>シュウニュウ</t>
    </rPh>
    <phoneticPr fontId="3"/>
  </si>
  <si>
    <t>前期末未収入金収入</t>
    <rPh sb="0" eb="2">
      <t>ゼンキ</t>
    </rPh>
    <rPh sb="2" eb="3">
      <t>マツ</t>
    </rPh>
    <rPh sb="3" eb="5">
      <t>ミシュウ</t>
    </rPh>
    <rPh sb="5" eb="7">
      <t>ニュウキン</t>
    </rPh>
    <rPh sb="7" eb="9">
      <t>シュウニュウ</t>
    </rPh>
    <phoneticPr fontId="3"/>
  </si>
  <si>
    <t>施設設備利用料収入</t>
    <rPh sb="0" eb="2">
      <t>シセツ</t>
    </rPh>
    <rPh sb="2" eb="4">
      <t>セツビ</t>
    </rPh>
    <rPh sb="4" eb="6">
      <t>リヨウ</t>
    </rPh>
    <rPh sb="6" eb="7">
      <t>リョウ</t>
    </rPh>
    <rPh sb="7" eb="9">
      <t>シュウニュウ</t>
    </rPh>
    <phoneticPr fontId="3"/>
  </si>
  <si>
    <t>年　　　　 令　　　（採 用 年 月 日）</t>
    <rPh sb="0" eb="1">
      <t>トシ</t>
    </rPh>
    <rPh sb="6" eb="7">
      <t>レイ</t>
    </rPh>
    <rPh sb="11" eb="14">
      <t>サイヨウ</t>
    </rPh>
    <rPh sb="15" eb="20">
      <t>ネンガッピ</t>
    </rPh>
    <phoneticPr fontId="10"/>
  </si>
  <si>
    <t>モ　　　   　デ　  　　　ル　 　　 　 例</t>
    <rPh sb="23" eb="24">
      <t>レイ</t>
    </rPh>
    <phoneticPr fontId="10"/>
  </si>
  <si>
    <t>積　　　算　　　基　　　礎</t>
    <rPh sb="0" eb="1">
      <t>セキ</t>
    </rPh>
    <rPh sb="4" eb="5">
      <t>ザン</t>
    </rPh>
    <rPh sb="8" eb="9">
      <t>キ</t>
    </rPh>
    <rPh sb="12" eb="13">
      <t>イシズエ</t>
    </rPh>
    <phoneticPr fontId="10"/>
  </si>
  <si>
    <t>給料月額（本俸）</t>
    <rPh sb="0" eb="2">
      <t>キュウリョウ</t>
    </rPh>
    <rPh sb="2" eb="4">
      <t>ツキガク</t>
    </rPh>
    <rPh sb="5" eb="7">
      <t>ホンポウ</t>
    </rPh>
    <phoneticPr fontId="10"/>
  </si>
  <si>
    <t>学校名　　　　</t>
    <rPh sb="0" eb="2">
      <t>ガッコウ</t>
    </rPh>
    <rPh sb="2" eb="3">
      <t>メイ</t>
    </rPh>
    <phoneticPr fontId="3"/>
  </si>
  <si>
    <t xml:space="preserve">学校名　　　      </t>
    <rPh sb="0" eb="2">
      <t>ガッコウ</t>
    </rPh>
    <rPh sb="2" eb="3">
      <t>メイ</t>
    </rPh>
    <phoneticPr fontId="3"/>
  </si>
  <si>
    <t xml:space="preserve">学校名                  </t>
    <rPh sb="0" eb="2">
      <t>ガッコウ</t>
    </rPh>
    <rPh sb="2" eb="3">
      <t>メイ</t>
    </rPh>
    <phoneticPr fontId="3"/>
  </si>
  <si>
    <t>毎月支給分計</t>
    <rPh sb="0" eb="2">
      <t>マイツキ</t>
    </rPh>
    <rPh sb="2" eb="4">
      <t>シキュウ</t>
    </rPh>
    <rPh sb="4" eb="5">
      <t>ブン</t>
    </rPh>
    <rPh sb="5" eb="6">
      <t>ケイ</t>
    </rPh>
    <phoneticPr fontId="3"/>
  </si>
  <si>
    <t>年額</t>
    <rPh sb="0" eb="2">
      <t>ネンガク</t>
    </rPh>
    <phoneticPr fontId="3"/>
  </si>
  <si>
    <t>貸付金回収収入</t>
    <rPh sb="0" eb="2">
      <t>カシツケ</t>
    </rPh>
    <rPh sb="2" eb="3">
      <t>キン</t>
    </rPh>
    <rPh sb="3" eb="5">
      <t>カイシュウ</t>
    </rPh>
    <rPh sb="5" eb="7">
      <t>シュウニュウ</t>
    </rPh>
    <phoneticPr fontId="3"/>
  </si>
  <si>
    <t>資産売却収入</t>
    <rPh sb="0" eb="2">
      <t>シサン</t>
    </rPh>
    <rPh sb="2" eb="4">
      <t>バイキャク</t>
    </rPh>
    <rPh sb="4" eb="6">
      <t>シュウニュウ</t>
    </rPh>
    <phoneticPr fontId="3"/>
  </si>
  <si>
    <t>有価証券売却収入</t>
    <rPh sb="0" eb="2">
      <t>ユウカ</t>
    </rPh>
    <rPh sb="2" eb="4">
      <t>ショウケン</t>
    </rPh>
    <rPh sb="4" eb="6">
      <t>バイキャク</t>
    </rPh>
    <rPh sb="6" eb="8">
      <t>シュウニュウ</t>
    </rPh>
    <phoneticPr fontId="3"/>
  </si>
  <si>
    <t>他部門繰入金</t>
    <rPh sb="0" eb="1">
      <t>タ</t>
    </rPh>
    <rPh sb="1" eb="3">
      <t>ブモン</t>
    </rPh>
    <rPh sb="3" eb="4">
      <t>ク</t>
    </rPh>
    <rPh sb="4" eb="5">
      <t>イ</t>
    </rPh>
    <rPh sb="5" eb="6">
      <t>キン</t>
    </rPh>
    <phoneticPr fontId="3"/>
  </si>
  <si>
    <t>その他の資産売却収入</t>
    <rPh sb="2" eb="3">
      <t>タ</t>
    </rPh>
    <rPh sb="4" eb="6">
      <t>シサン</t>
    </rPh>
    <rPh sb="6" eb="8">
      <t>バイキャク</t>
    </rPh>
    <rPh sb="8" eb="10">
      <t>シュウニュウ</t>
    </rPh>
    <phoneticPr fontId="3"/>
  </si>
  <si>
    <t>資金収入調整勘定</t>
    <rPh sb="0" eb="2">
      <t>シキン</t>
    </rPh>
    <rPh sb="2" eb="4">
      <t>シュウニュウ</t>
    </rPh>
    <rPh sb="4" eb="6">
      <t>チョウセイ</t>
    </rPh>
    <rPh sb="6" eb="8">
      <t>カンジョウ</t>
    </rPh>
    <phoneticPr fontId="3"/>
  </si>
  <si>
    <t>期末未収入金</t>
    <rPh sb="0" eb="2">
      <t>キマツ</t>
    </rPh>
    <rPh sb="2" eb="4">
      <t>ミシュウ</t>
    </rPh>
    <rPh sb="4" eb="6">
      <t>ニュウキン</t>
    </rPh>
    <phoneticPr fontId="3"/>
  </si>
  <si>
    <t>補助活動収入</t>
    <rPh sb="0" eb="2">
      <t>ホジョ</t>
    </rPh>
    <rPh sb="2" eb="4">
      <t>カツドウ</t>
    </rPh>
    <rPh sb="4" eb="6">
      <t>シュウニュウ</t>
    </rPh>
    <phoneticPr fontId="3"/>
  </si>
  <si>
    <t>前期末前受金</t>
    <rPh sb="0" eb="3">
      <t>ゼンキマツ</t>
    </rPh>
    <rPh sb="3" eb="5">
      <t>マエウ</t>
    </rPh>
    <rPh sb="5" eb="6">
      <t>キン</t>
    </rPh>
    <phoneticPr fontId="3"/>
  </si>
  <si>
    <t>２．実施しない</t>
    <rPh sb="2" eb="4">
      <t>ジッシ</t>
    </rPh>
    <phoneticPr fontId="3"/>
  </si>
  <si>
    <t>３．その他（　　　　　　）</t>
    <rPh sb="4" eb="5">
      <t>タ</t>
    </rPh>
    <phoneticPr fontId="3"/>
  </si>
  <si>
    <t>２．学園独自</t>
    <rPh sb="2" eb="4">
      <t>ガクエン</t>
    </rPh>
    <rPh sb="4" eb="6">
      <t>ドクジ</t>
    </rPh>
    <phoneticPr fontId="3"/>
  </si>
  <si>
    <t>備    　       考 　　　（無の場合の整備計画等）</t>
    <rPh sb="0" eb="1">
      <t>ソナエ</t>
    </rPh>
    <rPh sb="13" eb="14">
      <t>コウ</t>
    </rPh>
    <rPh sb="19" eb="20">
      <t>ム</t>
    </rPh>
    <rPh sb="21" eb="23">
      <t>バアイ</t>
    </rPh>
    <rPh sb="24" eb="26">
      <t>セイビ</t>
    </rPh>
    <rPh sb="26" eb="28">
      <t>ケイカク</t>
    </rPh>
    <rPh sb="28" eb="29">
      <t>トウ</t>
    </rPh>
    <phoneticPr fontId="3"/>
  </si>
  <si>
    <t>道　　　　　　　　内</t>
    <rPh sb="0" eb="1">
      <t>ミチ</t>
    </rPh>
    <rPh sb="9" eb="10">
      <t>ナイ</t>
    </rPh>
    <phoneticPr fontId="3"/>
  </si>
  <si>
    <t>平　　　均</t>
    <rPh sb="0" eb="1">
      <t>ヒラ</t>
    </rPh>
    <rPh sb="4" eb="5">
      <t>タモツ</t>
    </rPh>
    <phoneticPr fontId="3"/>
  </si>
  <si>
    <t>（3） 高等学校における学科内コースについて</t>
    <rPh sb="4" eb="6">
      <t>コウトウ</t>
    </rPh>
    <rPh sb="6" eb="8">
      <t>ガッコウ</t>
    </rPh>
    <rPh sb="12" eb="14">
      <t>ガッカ</t>
    </rPh>
    <rPh sb="14" eb="15">
      <t>ナイ</t>
    </rPh>
    <phoneticPr fontId="3"/>
  </si>
  <si>
    <t>（2）　補　助　金　収　入　内　訳　（中学校・高等学校）</t>
    <rPh sb="4" eb="5">
      <t>タスク</t>
    </rPh>
    <rPh sb="6" eb="7">
      <t>スケ</t>
    </rPh>
    <rPh sb="8" eb="9">
      <t>カネ</t>
    </rPh>
    <rPh sb="10" eb="11">
      <t>オサム</t>
    </rPh>
    <rPh sb="12" eb="13">
      <t>イリ</t>
    </rPh>
    <rPh sb="14" eb="15">
      <t>ナイ</t>
    </rPh>
    <rPh sb="16" eb="17">
      <t>ヤク</t>
    </rPh>
    <rPh sb="19" eb="22">
      <t>チュウガッコウ</t>
    </rPh>
    <rPh sb="23" eb="25">
      <t>コウトウ</t>
    </rPh>
    <rPh sb="25" eb="27">
      <t>ガッコウ</t>
    </rPh>
    <phoneticPr fontId="3"/>
  </si>
  <si>
    <t xml:space="preserve"> 給与等規程整備状況</t>
    <rPh sb="1" eb="3">
      <t>キュウヨ</t>
    </rPh>
    <rPh sb="3" eb="4">
      <t>トウ</t>
    </rPh>
    <rPh sb="4" eb="6">
      <t>キテイ</t>
    </rPh>
    <rPh sb="6" eb="8">
      <t>セイビ</t>
    </rPh>
    <rPh sb="8" eb="10">
      <t>ジョウキョウ</t>
    </rPh>
    <phoneticPr fontId="3"/>
  </si>
  <si>
    <t>（単位：円）</t>
    <rPh sb="1" eb="3">
      <t>タンイ</t>
    </rPh>
    <rPh sb="4" eb="5">
      <t>エン</t>
    </rPh>
    <phoneticPr fontId="3"/>
  </si>
  <si>
    <t xml:space="preserve"> 退職金支給額</t>
    <rPh sb="1" eb="3">
      <t>タイショク</t>
    </rPh>
    <rPh sb="3" eb="4">
      <t>キン</t>
    </rPh>
    <rPh sb="4" eb="6">
      <t>シキュウ</t>
    </rPh>
    <rPh sb="6" eb="7">
      <t>ガク</t>
    </rPh>
    <phoneticPr fontId="3"/>
  </si>
  <si>
    <t>受託事業収入</t>
    <rPh sb="0" eb="2">
      <t>ジュタク</t>
    </rPh>
    <rPh sb="2" eb="4">
      <t>ジギョウ</t>
    </rPh>
    <rPh sb="4" eb="6">
      <t>シュウニュウ</t>
    </rPh>
    <phoneticPr fontId="3"/>
  </si>
  <si>
    <t>前年度繰越支払資金</t>
    <rPh sb="0" eb="3">
      <t>ゼンネンド</t>
    </rPh>
    <rPh sb="3" eb="5">
      <t>クリコシ</t>
    </rPh>
    <rPh sb="5" eb="7">
      <t>シハラ</t>
    </rPh>
    <rPh sb="7" eb="9">
      <t>シキン</t>
    </rPh>
    <phoneticPr fontId="3"/>
  </si>
  <si>
    <t>収益事業収入</t>
    <rPh sb="0" eb="2">
      <t>シュウエキ</t>
    </rPh>
    <rPh sb="2" eb="4">
      <t>ジギョウ</t>
    </rPh>
    <rPh sb="4" eb="6">
      <t>シュウニュウ</t>
    </rPh>
    <phoneticPr fontId="3"/>
  </si>
  <si>
    <t>収入の部合計</t>
    <rPh sb="0" eb="2">
      <t>シュウニュウ</t>
    </rPh>
    <rPh sb="3" eb="4">
      <t>ブ</t>
    </rPh>
    <rPh sb="4" eb="6">
      <t>ゴウケイ</t>
    </rPh>
    <phoneticPr fontId="3"/>
  </si>
  <si>
    <t xml:space="preserve"> </t>
    <phoneticPr fontId="3"/>
  </si>
  <si>
    <t>人件費支出</t>
    <rPh sb="0" eb="3">
      <t>ジンケンヒ</t>
    </rPh>
    <rPh sb="3" eb="5">
      <t>シシュツ</t>
    </rPh>
    <phoneticPr fontId="3"/>
  </si>
  <si>
    <t>施設関係支出</t>
    <rPh sb="0" eb="2">
      <t>シセツ</t>
    </rPh>
    <rPh sb="2" eb="4">
      <t>カンケイ</t>
    </rPh>
    <rPh sb="4" eb="6">
      <t>シシュツ</t>
    </rPh>
    <phoneticPr fontId="3"/>
  </si>
  <si>
    <t>A</t>
    <phoneticPr fontId="3"/>
  </si>
  <si>
    <t>土地支出</t>
    <rPh sb="0" eb="2">
      <t>トチ</t>
    </rPh>
    <rPh sb="2" eb="4">
      <t>シシュツ</t>
    </rPh>
    <phoneticPr fontId="3"/>
  </si>
  <si>
    <t>建物支出</t>
    <rPh sb="0" eb="2">
      <t>タテモノ</t>
    </rPh>
    <rPh sb="2" eb="4">
      <t>シシュツ</t>
    </rPh>
    <phoneticPr fontId="3"/>
  </si>
  <si>
    <t>構築物支出</t>
    <rPh sb="0" eb="2">
      <t>コウチク</t>
    </rPh>
    <rPh sb="2" eb="3">
      <t>モノ</t>
    </rPh>
    <rPh sb="3" eb="5">
      <t>シシュツ</t>
    </rPh>
    <phoneticPr fontId="3"/>
  </si>
  <si>
    <t>建設仮勘定支出</t>
    <rPh sb="0" eb="2">
      <t>ケンセツ</t>
    </rPh>
    <rPh sb="2" eb="3">
      <t>カリ</t>
    </rPh>
    <rPh sb="3" eb="5">
      <t>カンジョウ</t>
    </rPh>
    <rPh sb="5" eb="7">
      <t>シシュツ</t>
    </rPh>
    <phoneticPr fontId="3"/>
  </si>
  <si>
    <t>借地権支出</t>
    <rPh sb="0" eb="2">
      <t>シャクチ</t>
    </rPh>
    <rPh sb="2" eb="3">
      <t>ケン</t>
    </rPh>
    <rPh sb="3" eb="5">
      <t>シシュツ</t>
    </rPh>
    <phoneticPr fontId="3"/>
  </si>
  <si>
    <t>経費支出</t>
    <rPh sb="0" eb="2">
      <t>ケイヒ</t>
    </rPh>
    <rPh sb="2" eb="4">
      <t>シシュツ</t>
    </rPh>
    <phoneticPr fontId="3"/>
  </si>
  <si>
    <t>設備関係支出</t>
    <rPh sb="0" eb="2">
      <t>セツビ</t>
    </rPh>
    <rPh sb="2" eb="4">
      <t>カンケイ</t>
    </rPh>
    <rPh sb="4" eb="6">
      <t>シシュツ</t>
    </rPh>
    <phoneticPr fontId="3"/>
  </si>
  <si>
    <t>消耗品費支出</t>
    <rPh sb="0" eb="2">
      <t>ショウモウ</t>
    </rPh>
    <rPh sb="2" eb="3">
      <t>ヒン</t>
    </rPh>
    <rPh sb="3" eb="4">
      <t>ヒ</t>
    </rPh>
    <rPh sb="4" eb="6">
      <t>シシュツ</t>
    </rPh>
    <phoneticPr fontId="3"/>
  </si>
  <si>
    <t>教育研究用機器備品支出</t>
    <rPh sb="0" eb="2">
      <t>キョウイク</t>
    </rPh>
    <rPh sb="2" eb="5">
      <t>ケンキュウヨウ</t>
    </rPh>
    <rPh sb="5" eb="7">
      <t>キキ</t>
    </rPh>
    <rPh sb="7" eb="9">
      <t>ビヒン</t>
    </rPh>
    <rPh sb="9" eb="11">
      <t>シシュツ</t>
    </rPh>
    <phoneticPr fontId="3"/>
  </si>
  <si>
    <t>光熱水費支出</t>
    <rPh sb="0" eb="2">
      <t>コウネツ</t>
    </rPh>
    <rPh sb="2" eb="3">
      <t>ミズ</t>
    </rPh>
    <rPh sb="3" eb="4">
      <t>ヒ</t>
    </rPh>
    <rPh sb="4" eb="6">
      <t>シシュツ</t>
    </rPh>
    <phoneticPr fontId="3"/>
  </si>
  <si>
    <t>通信運搬費支出</t>
    <rPh sb="0" eb="2">
      <t>ツウシン</t>
    </rPh>
    <rPh sb="2" eb="4">
      <t>ウンパン</t>
    </rPh>
    <rPh sb="4" eb="5">
      <t>ヒ</t>
    </rPh>
    <rPh sb="5" eb="7">
      <t>シシュツ</t>
    </rPh>
    <phoneticPr fontId="3"/>
  </si>
  <si>
    <t>図書支出</t>
    <rPh sb="0" eb="2">
      <t>トショ</t>
    </rPh>
    <rPh sb="2" eb="4">
      <t>シシュツ</t>
    </rPh>
    <phoneticPr fontId="3"/>
  </si>
  <si>
    <t>印刷製本費支出</t>
    <rPh sb="0" eb="2">
      <t>インサツ</t>
    </rPh>
    <rPh sb="2" eb="4">
      <t>セイホン</t>
    </rPh>
    <rPh sb="4" eb="5">
      <t>ヒ</t>
    </rPh>
    <rPh sb="5" eb="7">
      <t>シシュツ</t>
    </rPh>
    <phoneticPr fontId="3"/>
  </si>
  <si>
    <t>出版製本費支出</t>
    <rPh sb="0" eb="2">
      <t>シュッパン</t>
    </rPh>
    <rPh sb="2" eb="4">
      <t>セイホン</t>
    </rPh>
    <rPh sb="4" eb="5">
      <t>ヒ</t>
    </rPh>
    <rPh sb="5" eb="7">
      <t>シシュツ</t>
    </rPh>
    <phoneticPr fontId="3"/>
  </si>
  <si>
    <t>（６－２）給与等規程整備状況</t>
    <rPh sb="5" eb="7">
      <t>キュウヨ</t>
    </rPh>
    <rPh sb="7" eb="8">
      <t>トウ</t>
    </rPh>
    <rPh sb="8" eb="10">
      <t>キテイ</t>
    </rPh>
    <rPh sb="10" eb="12">
      <t>セイビ</t>
    </rPh>
    <rPh sb="12" eb="14">
      <t>ジョウキョウ</t>
    </rPh>
    <phoneticPr fontId="3"/>
  </si>
  <si>
    <t>旅費交通費支出</t>
    <rPh sb="0" eb="2">
      <t>リョヒ</t>
    </rPh>
    <rPh sb="2" eb="5">
      <t>コウツウヒ</t>
    </rPh>
    <rPh sb="5" eb="7">
      <t>シシュツ</t>
    </rPh>
    <phoneticPr fontId="3"/>
  </si>
  <si>
    <t>資産運用支出</t>
    <rPh sb="0" eb="2">
      <t>シサン</t>
    </rPh>
    <rPh sb="2" eb="3">
      <t>ウン</t>
    </rPh>
    <rPh sb="3" eb="4">
      <t>ヨウ</t>
    </rPh>
    <rPh sb="4" eb="6">
      <t>シシュツ</t>
    </rPh>
    <phoneticPr fontId="3"/>
  </si>
  <si>
    <t>保健衛生費支出</t>
    <rPh sb="0" eb="2">
      <t>ホケン</t>
    </rPh>
    <rPh sb="2" eb="5">
      <t>エイセイヒ</t>
    </rPh>
    <rPh sb="5" eb="7">
      <t>シシュツ</t>
    </rPh>
    <phoneticPr fontId="3"/>
  </si>
  <si>
    <t>有価証券購入支出</t>
    <rPh sb="0" eb="2">
      <t>ユウカ</t>
    </rPh>
    <rPh sb="2" eb="4">
      <t>ショウケン</t>
    </rPh>
    <rPh sb="4" eb="6">
      <t>コウニュウ</t>
    </rPh>
    <rPh sb="6" eb="8">
      <t>シシュツ</t>
    </rPh>
    <phoneticPr fontId="3"/>
  </si>
  <si>
    <t>会議・渉外費支出</t>
    <rPh sb="0" eb="2">
      <t>カイギ</t>
    </rPh>
    <rPh sb="3" eb="5">
      <t>ショウガイ</t>
    </rPh>
    <rPh sb="5" eb="6">
      <t>ヒ</t>
    </rPh>
    <rPh sb="6" eb="8">
      <t>シシュツ</t>
    </rPh>
    <phoneticPr fontId="3"/>
  </si>
  <si>
    <r>
      <t>○○</t>
    </r>
    <r>
      <rPr>
        <sz val="9"/>
        <rFont val="ＭＳ Ｐ明朝"/>
        <family val="1"/>
        <charset val="128"/>
      </rPr>
      <t>引当特定資産繰入支出</t>
    </r>
    <rPh sb="2" eb="3">
      <t>ヒ</t>
    </rPh>
    <rPh sb="3" eb="4">
      <t>ア</t>
    </rPh>
    <rPh sb="4" eb="6">
      <t>トクテイ</t>
    </rPh>
    <rPh sb="6" eb="8">
      <t>シサン</t>
    </rPh>
    <rPh sb="8" eb="9">
      <t>ク</t>
    </rPh>
    <rPh sb="9" eb="10">
      <t>イ</t>
    </rPh>
    <rPh sb="10" eb="12">
      <t>シシュツ</t>
    </rPh>
    <phoneticPr fontId="3"/>
  </si>
  <si>
    <t>奨学費支出</t>
    <rPh sb="0" eb="2">
      <t>ショウガク</t>
    </rPh>
    <rPh sb="2" eb="3">
      <t>ヒ</t>
    </rPh>
    <rPh sb="3" eb="5">
      <t>シシュツ</t>
    </rPh>
    <phoneticPr fontId="3"/>
  </si>
  <si>
    <t>収益事業元入金支出</t>
    <rPh sb="0" eb="2">
      <t>シュウエキ</t>
    </rPh>
    <rPh sb="2" eb="4">
      <t>ジギョウ</t>
    </rPh>
    <rPh sb="4" eb="5">
      <t>モト</t>
    </rPh>
    <rPh sb="5" eb="7">
      <t>ニュウキン</t>
    </rPh>
    <rPh sb="7" eb="9">
      <t>シシュツ</t>
    </rPh>
    <phoneticPr fontId="3"/>
  </si>
  <si>
    <t>諸会費支出</t>
    <rPh sb="0" eb="1">
      <t>ショ</t>
    </rPh>
    <rPh sb="1" eb="3">
      <t>カイヒ</t>
    </rPh>
    <rPh sb="3" eb="5">
      <t>シシュツ</t>
    </rPh>
    <phoneticPr fontId="3"/>
  </si>
  <si>
    <t>広報費支出</t>
    <rPh sb="0" eb="2">
      <t>コウホウ</t>
    </rPh>
    <rPh sb="2" eb="3">
      <t>ヒ</t>
    </rPh>
    <rPh sb="3" eb="5">
      <t>シシュツ</t>
    </rPh>
    <phoneticPr fontId="3"/>
  </si>
  <si>
    <t>その他の支出</t>
    <rPh sb="2" eb="3">
      <t>タ</t>
    </rPh>
    <rPh sb="4" eb="6">
      <t>シシュツ</t>
    </rPh>
    <phoneticPr fontId="3"/>
  </si>
  <si>
    <t>福利費支出</t>
    <rPh sb="0" eb="1">
      <t>フク</t>
    </rPh>
    <rPh sb="1" eb="2">
      <t>リ</t>
    </rPh>
    <rPh sb="2" eb="3">
      <t>ヒ</t>
    </rPh>
    <rPh sb="3" eb="5">
      <t>シシュツ</t>
    </rPh>
    <phoneticPr fontId="3"/>
  </si>
  <si>
    <t>貸付金支払支出</t>
    <rPh sb="0" eb="2">
      <t>カシツケ</t>
    </rPh>
    <rPh sb="2" eb="3">
      <t>キン</t>
    </rPh>
    <rPh sb="3" eb="5">
      <t>シハラ</t>
    </rPh>
    <rPh sb="5" eb="7">
      <t>シシュツ</t>
    </rPh>
    <phoneticPr fontId="3"/>
  </si>
  <si>
    <t>報酬・手数料支出</t>
    <rPh sb="0" eb="2">
      <t>ホウシュウ</t>
    </rPh>
    <rPh sb="3" eb="6">
      <t>テスウリョウ</t>
    </rPh>
    <rPh sb="6" eb="8">
      <t>シシュツ</t>
    </rPh>
    <phoneticPr fontId="3"/>
  </si>
  <si>
    <t>手形債務支払支出</t>
    <rPh sb="0" eb="2">
      <t>テガタ</t>
    </rPh>
    <rPh sb="2" eb="4">
      <t>サイム</t>
    </rPh>
    <rPh sb="4" eb="6">
      <t>シハラ</t>
    </rPh>
    <rPh sb="6" eb="8">
      <t>シシュツ</t>
    </rPh>
    <phoneticPr fontId="3"/>
  </si>
  <si>
    <t>賃借料支出</t>
    <rPh sb="0" eb="3">
      <t>チンシャクリョウ</t>
    </rPh>
    <rPh sb="3" eb="5">
      <t>シシュツ</t>
    </rPh>
    <phoneticPr fontId="3"/>
  </si>
  <si>
    <t>前期末未払金支払支出</t>
    <rPh sb="0" eb="2">
      <t>ゼンキ</t>
    </rPh>
    <rPh sb="2" eb="3">
      <t>マツ</t>
    </rPh>
    <rPh sb="3" eb="5">
      <t>ミハラ</t>
    </rPh>
    <rPh sb="5" eb="6">
      <t>キン</t>
    </rPh>
    <rPh sb="6" eb="8">
      <t>シハラ</t>
    </rPh>
    <rPh sb="8" eb="10">
      <t>シシュツ</t>
    </rPh>
    <phoneticPr fontId="3"/>
  </si>
  <si>
    <t>修繕料支出</t>
    <rPh sb="0" eb="2">
      <t>シュウゼン</t>
    </rPh>
    <rPh sb="2" eb="3">
      <t>リョウ</t>
    </rPh>
    <rPh sb="3" eb="5">
      <t>シシュツ</t>
    </rPh>
    <phoneticPr fontId="3"/>
  </si>
  <si>
    <t>前払金支払支出</t>
    <rPh sb="0" eb="2">
      <t>マエバラ</t>
    </rPh>
    <rPh sb="2" eb="3">
      <t>キン</t>
    </rPh>
    <rPh sb="3" eb="5">
      <t>シハラ</t>
    </rPh>
    <rPh sb="5" eb="7">
      <t>シシュツ</t>
    </rPh>
    <phoneticPr fontId="3"/>
  </si>
  <si>
    <t>損害保険料支出</t>
    <rPh sb="0" eb="2">
      <t>ソンガイ</t>
    </rPh>
    <rPh sb="2" eb="5">
      <t>ホケンリョウ</t>
    </rPh>
    <rPh sb="5" eb="7">
      <t>シシュツ</t>
    </rPh>
    <phoneticPr fontId="3"/>
  </si>
  <si>
    <t>預り金支出</t>
    <rPh sb="0" eb="1">
      <t>アズ</t>
    </rPh>
    <rPh sb="2" eb="3">
      <t>キン</t>
    </rPh>
    <rPh sb="3" eb="5">
      <t>シシュツ</t>
    </rPh>
    <phoneticPr fontId="3"/>
  </si>
  <si>
    <t>公租公課支出</t>
    <rPh sb="0" eb="2">
      <t>コウソ</t>
    </rPh>
    <rPh sb="2" eb="4">
      <t>コウカ</t>
    </rPh>
    <rPh sb="4" eb="6">
      <t>シシュツ</t>
    </rPh>
    <phoneticPr fontId="3"/>
  </si>
  <si>
    <t>仮払金支出</t>
    <rPh sb="0" eb="2">
      <t>カリバライ</t>
    </rPh>
    <rPh sb="2" eb="3">
      <t>キン</t>
    </rPh>
    <rPh sb="3" eb="5">
      <t>シシュツ</t>
    </rPh>
    <phoneticPr fontId="3"/>
  </si>
  <si>
    <t>Ａ</t>
    <phoneticPr fontId="3"/>
  </si>
  <si>
    <t>Ｂ</t>
    <phoneticPr fontId="3"/>
  </si>
  <si>
    <t>生徒活動補助金支出</t>
    <rPh sb="0" eb="2">
      <t>セイト</t>
    </rPh>
    <rPh sb="2" eb="4">
      <t>カツドウ</t>
    </rPh>
    <rPh sb="4" eb="6">
      <t>ホジョ</t>
    </rPh>
    <rPh sb="6" eb="7">
      <t>キン</t>
    </rPh>
    <rPh sb="7" eb="9">
      <t>シシュツ</t>
    </rPh>
    <phoneticPr fontId="3"/>
  </si>
  <si>
    <t xml:space="preserve">    準　世　帯　主 　・　 独　 身</t>
    <rPh sb="4" eb="5">
      <t>ジュン</t>
    </rPh>
    <rPh sb="6" eb="7">
      <t>ヨ</t>
    </rPh>
    <rPh sb="8" eb="9">
      <t>オビ</t>
    </rPh>
    <rPh sb="10" eb="11">
      <t>シュ</t>
    </rPh>
    <rPh sb="16" eb="17">
      <t>ドク</t>
    </rPh>
    <rPh sb="19" eb="20">
      <t>ミ</t>
    </rPh>
    <phoneticPr fontId="10"/>
  </si>
  <si>
    <t xml:space="preserve"> 月 60,000 円</t>
    <rPh sb="1" eb="2">
      <t>ツキ</t>
    </rPh>
    <rPh sb="10" eb="11">
      <t>エン</t>
    </rPh>
    <phoneticPr fontId="10"/>
  </si>
  <si>
    <t xml:space="preserve">  月 60,000 円</t>
    <rPh sb="2" eb="3">
      <t>ツキ</t>
    </rPh>
    <rPh sb="11" eb="12">
      <t>エン</t>
    </rPh>
    <phoneticPr fontId="10"/>
  </si>
  <si>
    <t xml:space="preserve">    世　帯　主 　・　 子 供 ０ 人</t>
    <rPh sb="4" eb="5">
      <t>ヨ</t>
    </rPh>
    <rPh sb="6" eb="7">
      <t>オビ</t>
    </rPh>
    <rPh sb="8" eb="9">
      <t>シュ</t>
    </rPh>
    <rPh sb="14" eb="15">
      <t>コ</t>
    </rPh>
    <rPh sb="16" eb="17">
      <t>トモ</t>
    </rPh>
    <rPh sb="20" eb="21">
      <t>ニン</t>
    </rPh>
    <phoneticPr fontId="10"/>
  </si>
  <si>
    <t xml:space="preserve">    世　帯　主 　・　 子 供 1 人</t>
    <rPh sb="4" eb="5">
      <t>ヨ</t>
    </rPh>
    <rPh sb="6" eb="7">
      <t>オビ</t>
    </rPh>
    <rPh sb="8" eb="9">
      <t>シュ</t>
    </rPh>
    <rPh sb="14" eb="15">
      <t>コ</t>
    </rPh>
    <rPh sb="16" eb="17">
      <t>トモ</t>
    </rPh>
    <rPh sb="20" eb="21">
      <t>ニン</t>
    </rPh>
    <phoneticPr fontId="10"/>
  </si>
  <si>
    <t xml:space="preserve">    世　帯　主 　・　 子 供 2 人</t>
    <rPh sb="4" eb="5">
      <t>ヨ</t>
    </rPh>
    <rPh sb="6" eb="7">
      <t>オビ</t>
    </rPh>
    <rPh sb="8" eb="9">
      <t>シュ</t>
    </rPh>
    <rPh sb="14" eb="15">
      <t>コ</t>
    </rPh>
    <rPh sb="16" eb="17">
      <t>トモ</t>
    </rPh>
    <rPh sb="20" eb="21">
      <t>ニン</t>
    </rPh>
    <phoneticPr fontId="10"/>
  </si>
  <si>
    <t>法人本部負担金支出</t>
    <rPh sb="0" eb="2">
      <t>ホウジン</t>
    </rPh>
    <rPh sb="2" eb="4">
      <t>ホンブ</t>
    </rPh>
    <rPh sb="4" eb="7">
      <t>フタンキン</t>
    </rPh>
    <rPh sb="7" eb="9">
      <t>シシュツ</t>
    </rPh>
    <phoneticPr fontId="3"/>
  </si>
  <si>
    <t>補助活動事業支出</t>
    <rPh sb="0" eb="2">
      <t>ホジョ</t>
    </rPh>
    <rPh sb="2" eb="4">
      <t>カツドウ</t>
    </rPh>
    <rPh sb="4" eb="6">
      <t>ジギョウ</t>
    </rPh>
    <rPh sb="6" eb="8">
      <t>シシュツ</t>
    </rPh>
    <phoneticPr fontId="3"/>
  </si>
  <si>
    <t>他部門繰出金</t>
    <rPh sb="0" eb="1">
      <t>タ</t>
    </rPh>
    <rPh sb="1" eb="3">
      <t>ブモン</t>
    </rPh>
    <rPh sb="3" eb="4">
      <t>クリ</t>
    </rPh>
    <rPh sb="4" eb="6">
      <t>シュッキン</t>
    </rPh>
    <phoneticPr fontId="3"/>
  </si>
  <si>
    <t>補助活動仕入支出</t>
    <rPh sb="0" eb="2">
      <t>ホジョ</t>
    </rPh>
    <rPh sb="2" eb="4">
      <t>カツドウ</t>
    </rPh>
    <rPh sb="4" eb="6">
      <t>シイ</t>
    </rPh>
    <rPh sb="6" eb="8">
      <t>シシュツ</t>
    </rPh>
    <phoneticPr fontId="3"/>
  </si>
  <si>
    <t>雑費支出</t>
    <rPh sb="0" eb="2">
      <t>ザッピ</t>
    </rPh>
    <rPh sb="2" eb="4">
      <t>シシュツ</t>
    </rPh>
    <phoneticPr fontId="3"/>
  </si>
  <si>
    <t>予備費</t>
    <rPh sb="0" eb="3">
      <t>ヨビヒ</t>
    </rPh>
    <phoneticPr fontId="3"/>
  </si>
  <si>
    <t>借入金等利息支出</t>
    <rPh sb="0" eb="2">
      <t>カリイレ</t>
    </rPh>
    <rPh sb="2" eb="3">
      <t>キン</t>
    </rPh>
    <rPh sb="3" eb="4">
      <t>トウ</t>
    </rPh>
    <rPh sb="4" eb="6">
      <t>リソク</t>
    </rPh>
    <rPh sb="6" eb="8">
      <t>シシュツ</t>
    </rPh>
    <phoneticPr fontId="3"/>
  </si>
  <si>
    <t>資金支出調整勘定</t>
    <rPh sb="0" eb="2">
      <t>シキン</t>
    </rPh>
    <rPh sb="2" eb="4">
      <t>シシュツ</t>
    </rPh>
    <rPh sb="4" eb="6">
      <t>チョウセイ</t>
    </rPh>
    <rPh sb="6" eb="8">
      <t>カンジョウ</t>
    </rPh>
    <phoneticPr fontId="3"/>
  </si>
  <si>
    <t>借入金利息支出</t>
    <rPh sb="0" eb="2">
      <t>カリイレ</t>
    </rPh>
    <rPh sb="2" eb="3">
      <t>キン</t>
    </rPh>
    <rPh sb="3" eb="5">
      <t>リソク</t>
    </rPh>
    <rPh sb="5" eb="7">
      <t>シシュツ</t>
    </rPh>
    <phoneticPr fontId="3"/>
  </si>
  <si>
    <t>期末未払金</t>
    <rPh sb="0" eb="2">
      <t>キマツ</t>
    </rPh>
    <rPh sb="2" eb="4">
      <t>ミハラ</t>
    </rPh>
    <rPh sb="4" eb="5">
      <t>キン</t>
    </rPh>
    <phoneticPr fontId="3"/>
  </si>
  <si>
    <t>学校債利息支出</t>
    <rPh sb="0" eb="2">
      <t>ガッコウ</t>
    </rPh>
    <rPh sb="2" eb="3">
      <t>サイ</t>
    </rPh>
    <rPh sb="3" eb="5">
      <t>リソク</t>
    </rPh>
    <rPh sb="5" eb="7">
      <t>シシュツ</t>
    </rPh>
    <phoneticPr fontId="3"/>
  </si>
  <si>
    <t>前期末前払金</t>
    <rPh sb="0" eb="1">
      <t>マエ</t>
    </rPh>
    <rPh sb="1" eb="3">
      <t>キマツ</t>
    </rPh>
    <rPh sb="3" eb="5">
      <t>マエバラ</t>
    </rPh>
    <rPh sb="5" eb="6">
      <t>キン</t>
    </rPh>
    <phoneticPr fontId="3"/>
  </si>
  <si>
    <t>借入金等返済支出</t>
    <rPh sb="0" eb="2">
      <t>カリイレ</t>
    </rPh>
    <rPh sb="2" eb="3">
      <t>キン</t>
    </rPh>
    <rPh sb="3" eb="4">
      <t>トウ</t>
    </rPh>
    <rPh sb="4" eb="6">
      <t>ヘンサイ</t>
    </rPh>
    <rPh sb="6" eb="8">
      <t>シシュツ</t>
    </rPh>
    <phoneticPr fontId="3"/>
  </si>
  <si>
    <t>期末手形債務</t>
    <rPh sb="0" eb="2">
      <t>キマツ</t>
    </rPh>
    <rPh sb="2" eb="4">
      <t>テガタ</t>
    </rPh>
    <rPh sb="4" eb="6">
      <t>サイム</t>
    </rPh>
    <phoneticPr fontId="3"/>
  </si>
  <si>
    <t>長期借入金返済支出</t>
    <rPh sb="0" eb="2">
      <t>チョウキ</t>
    </rPh>
    <rPh sb="2" eb="4">
      <t>カリイレ</t>
    </rPh>
    <rPh sb="4" eb="5">
      <t>キン</t>
    </rPh>
    <rPh sb="5" eb="7">
      <t>ヘンサイ</t>
    </rPh>
    <rPh sb="7" eb="9">
      <t>シシュツ</t>
    </rPh>
    <phoneticPr fontId="3"/>
  </si>
  <si>
    <t>短期借入金返済支出</t>
    <rPh sb="0" eb="2">
      <t>タンキ</t>
    </rPh>
    <rPh sb="2" eb="4">
      <t>カリイレ</t>
    </rPh>
    <rPh sb="4" eb="5">
      <t>キン</t>
    </rPh>
    <rPh sb="5" eb="7">
      <t>ヘンサイ</t>
    </rPh>
    <rPh sb="7" eb="9">
      <t>シシュツ</t>
    </rPh>
    <phoneticPr fontId="3"/>
  </si>
  <si>
    <t>学校債返済支出</t>
    <rPh sb="0" eb="2">
      <t>ガッコウ</t>
    </rPh>
    <rPh sb="2" eb="3">
      <t>サイ</t>
    </rPh>
    <rPh sb="3" eb="5">
      <t>ヘンサイ</t>
    </rPh>
    <rPh sb="5" eb="7">
      <t>シシュツ</t>
    </rPh>
    <phoneticPr fontId="3"/>
  </si>
  <si>
    <t>生徒納付金</t>
    <rPh sb="0" eb="2">
      <t>セイト</t>
    </rPh>
    <rPh sb="2" eb="5">
      <t>ノウフキン</t>
    </rPh>
    <phoneticPr fontId="3"/>
  </si>
  <si>
    <t>（１）　生　徒　納　付　金　等　内　訳　　（中学校・高等学校）</t>
    <rPh sb="4" eb="5">
      <t>ショウ</t>
    </rPh>
    <rPh sb="6" eb="7">
      <t>ト</t>
    </rPh>
    <rPh sb="8" eb="9">
      <t>オサム</t>
    </rPh>
    <rPh sb="10" eb="11">
      <t>ヅケ</t>
    </rPh>
    <rPh sb="12" eb="13">
      <t>カネ</t>
    </rPh>
    <rPh sb="14" eb="15">
      <t>トウ</t>
    </rPh>
    <rPh sb="16" eb="17">
      <t>ナイ</t>
    </rPh>
    <rPh sb="18" eb="19">
      <t>ヤク</t>
    </rPh>
    <rPh sb="22" eb="25">
      <t>チュウガッコウ</t>
    </rPh>
    <rPh sb="26" eb="28">
      <t>コウトウ</t>
    </rPh>
    <rPh sb="28" eb="30">
      <t>ガッコウ</t>
    </rPh>
    <phoneticPr fontId="3"/>
  </si>
  <si>
    <t>①　学生生徒等納付金及び入学検定料（生徒1人当り額）</t>
    <rPh sb="2" eb="4">
      <t>ガクセイ</t>
    </rPh>
    <rPh sb="4" eb="6">
      <t>セイト</t>
    </rPh>
    <rPh sb="6" eb="7">
      <t>トウ</t>
    </rPh>
    <rPh sb="7" eb="10">
      <t>ノウフキン</t>
    </rPh>
    <rPh sb="10" eb="11">
      <t>オヨ</t>
    </rPh>
    <rPh sb="12" eb="14">
      <t>ニュウガク</t>
    </rPh>
    <rPh sb="14" eb="16">
      <t>ケンテイ</t>
    </rPh>
    <rPh sb="16" eb="17">
      <t>リョウ</t>
    </rPh>
    <rPh sb="18" eb="20">
      <t>セイト</t>
    </rPh>
    <rPh sb="21" eb="22">
      <t>ニン</t>
    </rPh>
    <rPh sb="22" eb="23">
      <t>ア</t>
    </rPh>
    <rPh sb="24" eb="25">
      <t>ガク</t>
    </rPh>
    <phoneticPr fontId="3"/>
  </si>
  <si>
    <t>区　　　　　　分</t>
    <rPh sb="0" eb="1">
      <t>ク</t>
    </rPh>
    <rPh sb="7" eb="8">
      <t>ブン</t>
    </rPh>
    <phoneticPr fontId="3"/>
  </si>
  <si>
    <t>授　業　料</t>
    <rPh sb="0" eb="1">
      <t>ジュ</t>
    </rPh>
    <rPh sb="2" eb="3">
      <t>ギョウ</t>
    </rPh>
    <rPh sb="4" eb="5">
      <t>リョウ</t>
    </rPh>
    <phoneticPr fontId="3"/>
  </si>
  <si>
    <t>入　学　金</t>
    <rPh sb="0" eb="1">
      <t>イリ</t>
    </rPh>
    <rPh sb="2" eb="3">
      <t>ガク</t>
    </rPh>
    <rPh sb="4" eb="5">
      <t>キン</t>
    </rPh>
    <phoneticPr fontId="3"/>
  </si>
  <si>
    <t>実験実習料</t>
    <rPh sb="0" eb="2">
      <t>ジッケン</t>
    </rPh>
    <rPh sb="2" eb="4">
      <t>ジッシュウ</t>
    </rPh>
    <rPh sb="4" eb="5">
      <t>リョウ</t>
    </rPh>
    <phoneticPr fontId="3"/>
  </si>
  <si>
    <t>施設設備資金</t>
    <rPh sb="0" eb="2">
      <t>シセツ</t>
    </rPh>
    <rPh sb="2" eb="4">
      <t>セツビ</t>
    </rPh>
    <rPh sb="4" eb="6">
      <t>シキン</t>
    </rPh>
    <phoneticPr fontId="3"/>
  </si>
  <si>
    <t>年　　　　　　　　額</t>
    <rPh sb="0" eb="1">
      <t>トシ</t>
    </rPh>
    <rPh sb="9" eb="10">
      <t>ガク</t>
    </rPh>
    <phoneticPr fontId="3"/>
  </si>
  <si>
    <t>入学検定料</t>
    <rPh sb="0" eb="2">
      <t>ニュウガク</t>
    </rPh>
    <rPh sb="2" eb="4">
      <t>ケンテイ</t>
    </rPh>
    <rPh sb="4" eb="5">
      <t>リョウ</t>
    </rPh>
    <phoneticPr fontId="3"/>
  </si>
  <si>
    <t>値上げ額</t>
    <rPh sb="0" eb="2">
      <t>ネア</t>
    </rPh>
    <rPh sb="3" eb="4">
      <t>ガク</t>
    </rPh>
    <phoneticPr fontId="3"/>
  </si>
  <si>
    <t>金額(千円）</t>
    <rPh sb="0" eb="2">
      <t>キンガク</t>
    </rPh>
    <rPh sb="3" eb="5">
      <t>センエン</t>
    </rPh>
    <phoneticPr fontId="3"/>
  </si>
  <si>
    <t>利率（％）</t>
    <rPh sb="0" eb="2">
      <t>リリツ</t>
    </rPh>
    <phoneticPr fontId="3"/>
  </si>
  <si>
    <t>期間(年）</t>
    <rPh sb="0" eb="2">
      <t>キカン</t>
    </rPh>
    <rPh sb="3" eb="4">
      <t>ネン</t>
    </rPh>
    <phoneticPr fontId="3"/>
  </si>
  <si>
    <t>返済支出(千円）</t>
    <rPh sb="0" eb="2">
      <t>ヘンサイ</t>
    </rPh>
    <rPh sb="2" eb="4">
      <t>シシュツ</t>
    </rPh>
    <rPh sb="5" eb="7">
      <t>センエン</t>
    </rPh>
    <phoneticPr fontId="3"/>
  </si>
  <si>
    <t>1学年</t>
    <rPh sb="1" eb="3">
      <t>ガクネン</t>
    </rPh>
    <phoneticPr fontId="3"/>
  </si>
  <si>
    <t>入 学 時</t>
    <rPh sb="0" eb="1">
      <t>イリ</t>
    </rPh>
    <rPh sb="2" eb="3">
      <t>ガク</t>
    </rPh>
    <rPh sb="4" eb="5">
      <t>ジ</t>
    </rPh>
    <phoneticPr fontId="3"/>
  </si>
  <si>
    <t>Ｃ</t>
    <phoneticPr fontId="3"/>
  </si>
  <si>
    <t>　　1カ月に要する運賃等の額（その額が55,000円を超えるときは、</t>
    <rPh sb="4" eb="5">
      <t>ゲツ</t>
    </rPh>
    <rPh sb="6" eb="7">
      <t>ヨウ</t>
    </rPh>
    <rPh sb="9" eb="11">
      <t>ウンチン</t>
    </rPh>
    <rPh sb="11" eb="12">
      <t>トウ</t>
    </rPh>
    <rPh sb="13" eb="14">
      <t>ガク</t>
    </rPh>
    <rPh sb="17" eb="18">
      <t>ガク</t>
    </rPh>
    <rPh sb="25" eb="26">
      <t>エン</t>
    </rPh>
    <rPh sb="27" eb="28">
      <t>コ</t>
    </rPh>
    <phoneticPr fontId="3"/>
  </si>
  <si>
    <t>2学年</t>
    <rPh sb="1" eb="3">
      <t>ガクネン</t>
    </rPh>
    <phoneticPr fontId="3"/>
  </si>
  <si>
    <t>進 級 時</t>
    <rPh sb="0" eb="1">
      <t>ススム</t>
    </rPh>
    <rPh sb="2" eb="3">
      <t>キュウ</t>
    </rPh>
    <rPh sb="4" eb="5">
      <t>ジ</t>
    </rPh>
    <phoneticPr fontId="3"/>
  </si>
  <si>
    <t>3学年</t>
    <rPh sb="1" eb="3">
      <t>ガクネン</t>
    </rPh>
    <phoneticPr fontId="3"/>
  </si>
  <si>
    <t>②　学校会計外の校納金及び寮費（生徒1人当り額）</t>
    <rPh sb="2" eb="3">
      <t>ガク</t>
    </rPh>
    <rPh sb="3" eb="4">
      <t>コウ</t>
    </rPh>
    <rPh sb="4" eb="6">
      <t>カイケイ</t>
    </rPh>
    <rPh sb="6" eb="7">
      <t>ソト</t>
    </rPh>
    <rPh sb="8" eb="9">
      <t>コウ</t>
    </rPh>
    <rPh sb="9" eb="10">
      <t>ノウ</t>
    </rPh>
    <rPh sb="10" eb="11">
      <t>キン</t>
    </rPh>
    <rPh sb="11" eb="12">
      <t>オヨ</t>
    </rPh>
    <rPh sb="13" eb="15">
      <t>リョウヒ</t>
    </rPh>
    <rPh sb="16" eb="18">
      <t>セイト</t>
    </rPh>
    <rPh sb="19" eb="20">
      <t>ニン</t>
    </rPh>
    <rPh sb="20" eb="21">
      <t>ア</t>
    </rPh>
    <rPh sb="22" eb="23">
      <t>ガク</t>
    </rPh>
    <phoneticPr fontId="3"/>
  </si>
  <si>
    <t>生　 徒 　会</t>
    <rPh sb="0" eb="1">
      <t>ショウ</t>
    </rPh>
    <rPh sb="3" eb="4">
      <t>ト</t>
    </rPh>
    <rPh sb="6" eb="7">
      <t>カイ</t>
    </rPh>
    <phoneticPr fontId="3"/>
  </si>
  <si>
    <t>P   T   A</t>
    <phoneticPr fontId="3"/>
  </si>
  <si>
    <t>後　　援　　会</t>
    <rPh sb="0" eb="1">
      <t>アト</t>
    </rPh>
    <rPh sb="3" eb="4">
      <t>エン</t>
    </rPh>
    <rPh sb="6" eb="7">
      <t>カイ</t>
    </rPh>
    <phoneticPr fontId="3"/>
  </si>
  <si>
    <t>同　　窓　　会</t>
    <rPh sb="0" eb="1">
      <t>ドウ</t>
    </rPh>
    <rPh sb="3" eb="4">
      <t>マド</t>
    </rPh>
    <rPh sb="6" eb="7">
      <t>カイ</t>
    </rPh>
    <phoneticPr fontId="3"/>
  </si>
  <si>
    <t>そ　　の　　他</t>
    <rPh sb="6" eb="7">
      <t>タ</t>
    </rPh>
    <phoneticPr fontId="3"/>
  </si>
  <si>
    <t xml:space="preserve"> 定年制・再任用制</t>
    <rPh sb="1" eb="3">
      <t>テイネン</t>
    </rPh>
    <rPh sb="3" eb="4">
      <t>セイ</t>
    </rPh>
    <rPh sb="5" eb="7">
      <t>サイニン</t>
    </rPh>
    <rPh sb="7" eb="8">
      <t>ヨウ</t>
    </rPh>
    <rPh sb="8" eb="9">
      <t>セイ</t>
    </rPh>
    <phoneticPr fontId="3"/>
  </si>
  <si>
    <t>定年年齢</t>
    <rPh sb="0" eb="2">
      <t>テイネン</t>
    </rPh>
    <rPh sb="2" eb="4">
      <t>ネンレイ</t>
    </rPh>
    <phoneticPr fontId="3"/>
  </si>
  <si>
    <t>再任用制度</t>
    <rPh sb="0" eb="2">
      <t>サイニン</t>
    </rPh>
    <rPh sb="2" eb="3">
      <t>ヨウ</t>
    </rPh>
    <rPh sb="3" eb="4">
      <t>セイ</t>
    </rPh>
    <rPh sb="4" eb="5">
      <t>ド</t>
    </rPh>
    <phoneticPr fontId="3"/>
  </si>
  <si>
    <t>再任用年数</t>
    <rPh sb="0" eb="2">
      <t>サイニン</t>
    </rPh>
    <rPh sb="2" eb="3">
      <t>ヨウ</t>
    </rPh>
    <rPh sb="3" eb="5">
      <t>ネンスウ</t>
    </rPh>
    <phoneticPr fontId="3"/>
  </si>
  <si>
    <t>満16歳の年度の初めから満22歳の年度末までの子１人につき</t>
    <rPh sb="0" eb="1">
      <t>マン</t>
    </rPh>
    <rPh sb="3" eb="4">
      <t>サイ</t>
    </rPh>
    <rPh sb="5" eb="7">
      <t>ネンド</t>
    </rPh>
    <rPh sb="8" eb="9">
      <t>ハジ</t>
    </rPh>
    <rPh sb="12" eb="13">
      <t>マン</t>
    </rPh>
    <rPh sb="15" eb="16">
      <t>サイ</t>
    </rPh>
    <rPh sb="17" eb="19">
      <t>ネンド</t>
    </rPh>
    <rPh sb="19" eb="20">
      <t>マツ</t>
    </rPh>
    <rPh sb="23" eb="24">
      <t>コ</t>
    </rPh>
    <rPh sb="25" eb="26">
      <t>ニン</t>
    </rPh>
    <phoneticPr fontId="3"/>
  </si>
  <si>
    <t>高校教育等教員特別手規則　支給取扱による。</t>
    <rPh sb="0" eb="2">
      <t>コウコウ</t>
    </rPh>
    <rPh sb="2" eb="4">
      <t>キョウイク</t>
    </rPh>
    <rPh sb="4" eb="5">
      <t>トウ</t>
    </rPh>
    <rPh sb="5" eb="7">
      <t>キョウイン</t>
    </rPh>
    <rPh sb="7" eb="9">
      <t>トクベツ</t>
    </rPh>
    <rPh sb="9" eb="10">
      <t>テ</t>
    </rPh>
    <rPh sb="10" eb="12">
      <t>キソク</t>
    </rPh>
    <rPh sb="13" eb="15">
      <t>シキュウ</t>
    </rPh>
    <rPh sb="15" eb="17">
      <t>トリアツカイ</t>
    </rPh>
    <phoneticPr fontId="3"/>
  </si>
  <si>
    <r>
      <t>*ただし、地域手当については、給与月額(</t>
    </r>
    <r>
      <rPr>
        <sz val="8"/>
        <rFont val="ＭＳ Ｐゴシック"/>
        <family val="3"/>
        <charset val="128"/>
      </rPr>
      <t>①･②</t>
    </r>
    <r>
      <rPr>
        <sz val="8"/>
        <rFont val="ＭＳ Ｐ明朝"/>
        <family val="1"/>
        <charset val="128"/>
      </rPr>
      <t>)×0.03（扶養手当を除く。）</t>
    </r>
    <rPh sb="5" eb="7">
      <t>チイキ</t>
    </rPh>
    <rPh sb="7" eb="9">
      <t>テアテ</t>
    </rPh>
    <rPh sb="15" eb="17">
      <t>キュウヨ</t>
    </rPh>
    <rPh sb="17" eb="19">
      <t>ゲツガク</t>
    </rPh>
    <rPh sb="30" eb="32">
      <t>フヨウ</t>
    </rPh>
    <rPh sb="32" eb="34">
      <t>テアテ</t>
    </rPh>
    <rPh sb="35" eb="36">
      <t>ノゾ</t>
    </rPh>
    <phoneticPr fontId="3"/>
  </si>
  <si>
    <t>1.</t>
    <phoneticPr fontId="3"/>
  </si>
  <si>
    <t>（1）</t>
    <phoneticPr fontId="3"/>
  </si>
  <si>
    <t>・ ・ ・</t>
    <phoneticPr fontId="3"/>
  </si>
  <si>
    <t>・ ・ ・</t>
    <phoneticPr fontId="3"/>
  </si>
  <si>
    <t>・ ・ ・</t>
    <phoneticPr fontId="3"/>
  </si>
  <si>
    <t>・ ・ ・</t>
    <phoneticPr fontId="3"/>
  </si>
  <si>
    <t>・ ・ ・</t>
    <phoneticPr fontId="3"/>
  </si>
  <si>
    <t>・ ・ ・</t>
    <phoneticPr fontId="3"/>
  </si>
  <si>
    <t>・ ・ ・</t>
    <phoneticPr fontId="3"/>
  </si>
  <si>
    <t>・ ・ ・</t>
    <phoneticPr fontId="3"/>
  </si>
  <si>
    <t>2.</t>
    <phoneticPr fontId="3"/>
  </si>
  <si>
    <t>3.</t>
    <phoneticPr fontId="3"/>
  </si>
  <si>
    <t>・ ・ ・</t>
    <phoneticPr fontId="3"/>
  </si>
  <si>
    <t>4.</t>
    <phoneticPr fontId="3"/>
  </si>
  <si>
    <t>5.</t>
    <phoneticPr fontId="3"/>
  </si>
  <si>
    <t>6.</t>
    <phoneticPr fontId="3"/>
  </si>
  <si>
    <t>7.</t>
    <phoneticPr fontId="3"/>
  </si>
  <si>
    <t>・ ・ ・</t>
    <phoneticPr fontId="3"/>
  </si>
  <si>
    <t>合　　　　　　　　計</t>
    <rPh sb="0" eb="1">
      <t>ゴウ</t>
    </rPh>
    <rPh sb="9" eb="10">
      <t>ケイ</t>
    </rPh>
    <phoneticPr fontId="3"/>
  </si>
  <si>
    <t>寮　費　（月額）</t>
    <rPh sb="0" eb="1">
      <t>リョウ</t>
    </rPh>
    <rPh sb="2" eb="3">
      <t>ヒ</t>
    </rPh>
    <rPh sb="5" eb="6">
      <t>ツキ</t>
    </rPh>
    <rPh sb="6" eb="7">
      <t>ガク</t>
    </rPh>
    <phoneticPr fontId="3"/>
  </si>
  <si>
    <t xml:space="preserve"> 1　 学 　年　(年 額）</t>
    <rPh sb="4" eb="5">
      <t>ガク</t>
    </rPh>
    <rPh sb="7" eb="8">
      <t>トシ</t>
    </rPh>
    <rPh sb="10" eb="11">
      <t>ネン</t>
    </rPh>
    <rPh sb="12" eb="13">
      <t>ガク</t>
    </rPh>
    <phoneticPr fontId="3"/>
  </si>
  <si>
    <t xml:space="preserve"> 2　 学　 年　(年 額）</t>
    <rPh sb="4" eb="5">
      <t>ガク</t>
    </rPh>
    <rPh sb="7" eb="8">
      <t>トシ</t>
    </rPh>
    <phoneticPr fontId="3"/>
  </si>
  <si>
    <t xml:space="preserve"> 3　 学 　年　(年 額）</t>
    <rPh sb="4" eb="5">
      <t>ガク</t>
    </rPh>
    <rPh sb="7" eb="8">
      <t>トシ</t>
    </rPh>
    <phoneticPr fontId="3"/>
  </si>
  <si>
    <t>　３級 - （教頭）</t>
    <rPh sb="2" eb="3">
      <t>キュウ</t>
    </rPh>
    <rPh sb="7" eb="9">
      <t>キョウトウ</t>
    </rPh>
    <phoneticPr fontId="3"/>
  </si>
  <si>
    <t>交通機関等の利用者　　最高額</t>
    <rPh sb="0" eb="2">
      <t>コウツウ</t>
    </rPh>
    <rPh sb="2" eb="4">
      <t>キカン</t>
    </rPh>
    <rPh sb="4" eb="5">
      <t>トウ</t>
    </rPh>
    <rPh sb="6" eb="8">
      <t>リヨウ</t>
    </rPh>
    <rPh sb="8" eb="9">
      <t>シャ</t>
    </rPh>
    <rPh sb="11" eb="13">
      <t>サイコウ</t>
    </rPh>
    <rPh sb="13" eb="14">
      <t>ガク</t>
    </rPh>
    <phoneticPr fontId="3"/>
  </si>
  <si>
    <t>滞納による自主退学者</t>
    <rPh sb="0" eb="2">
      <t>タイノウ</t>
    </rPh>
    <rPh sb="5" eb="7">
      <t>ジシュ</t>
    </rPh>
    <rPh sb="7" eb="9">
      <t>タイガク</t>
    </rPh>
    <rPh sb="9" eb="10">
      <t>シャ</t>
    </rPh>
    <phoneticPr fontId="3"/>
  </si>
  <si>
    <t>兼務者</t>
    <rPh sb="0" eb="1">
      <t>ケン</t>
    </rPh>
    <rPh sb="1" eb="2">
      <t>ツトム</t>
    </rPh>
    <rPh sb="2" eb="3">
      <t>モノ</t>
    </rPh>
    <phoneticPr fontId="3"/>
  </si>
  <si>
    <t>持ち時間</t>
    <rPh sb="0" eb="1">
      <t>モ</t>
    </rPh>
    <rPh sb="2" eb="4">
      <t>ジカン</t>
    </rPh>
    <phoneticPr fontId="3"/>
  </si>
  <si>
    <t>..</t>
    <phoneticPr fontId="3"/>
  </si>
  <si>
    <t>備　　　　考</t>
    <rPh sb="0" eb="1">
      <t>ソナエ</t>
    </rPh>
    <rPh sb="5" eb="6">
      <t>コウ</t>
    </rPh>
    <phoneticPr fontId="3"/>
  </si>
  <si>
    <t>金額（年額）</t>
    <rPh sb="0" eb="2">
      <t>キンガク</t>
    </rPh>
    <rPh sb="3" eb="5">
      <t>ネンガク</t>
    </rPh>
    <phoneticPr fontId="3"/>
  </si>
  <si>
    <t>合  計</t>
    <rPh sb="0" eb="1">
      <t>ゴウ</t>
    </rPh>
    <rPh sb="3" eb="4">
      <t>ケイ</t>
    </rPh>
    <phoneticPr fontId="3"/>
  </si>
  <si>
    <t>　</t>
    <phoneticPr fontId="3"/>
  </si>
  <si>
    <t>扶養手当</t>
    <rPh sb="0" eb="2">
      <t>フヨウ</t>
    </rPh>
    <rPh sb="2" eb="4">
      <t>テアテ</t>
    </rPh>
    <phoneticPr fontId="3"/>
  </si>
  <si>
    <t>事業費総額(千円）</t>
    <rPh sb="0" eb="3">
      <t>ジギョウヒ</t>
    </rPh>
    <rPh sb="3" eb="5">
      <t>ソウガク</t>
    </rPh>
    <rPh sb="6" eb="8">
      <t>センエン</t>
    </rPh>
    <phoneticPr fontId="3"/>
  </si>
  <si>
    <t>面       積 (㎡)</t>
    <rPh sb="0" eb="1">
      <t>メン</t>
    </rPh>
    <rPh sb="8" eb="9">
      <t>セキ</t>
    </rPh>
    <phoneticPr fontId="3"/>
  </si>
  <si>
    <t>構        造</t>
    <rPh sb="0" eb="1">
      <t>カマエ</t>
    </rPh>
    <rPh sb="9" eb="10">
      <t>ヅクリ</t>
    </rPh>
    <phoneticPr fontId="3"/>
  </si>
  <si>
    <t>支 出 額 (千円)</t>
    <rPh sb="0" eb="1">
      <t>ササ</t>
    </rPh>
    <rPh sb="2" eb="3">
      <t>デ</t>
    </rPh>
    <rPh sb="4" eb="5">
      <t>ガク</t>
    </rPh>
    <rPh sb="7" eb="9">
      <t>センエン</t>
    </rPh>
    <phoneticPr fontId="3"/>
  </si>
  <si>
    <t>利率(%)</t>
    <rPh sb="0" eb="2">
      <t>リリツ</t>
    </rPh>
    <phoneticPr fontId="3"/>
  </si>
  <si>
    <t xml:space="preserve"> </t>
    <phoneticPr fontId="3"/>
  </si>
  <si>
    <t>利率（％）</t>
    <rPh sb="0" eb="1">
      <t>リ</t>
    </rPh>
    <rPh sb="1" eb="2">
      <t>リツ</t>
    </rPh>
    <phoneticPr fontId="3"/>
  </si>
  <si>
    <t>全部（名)</t>
    <rPh sb="0" eb="1">
      <t>ゼン</t>
    </rPh>
    <rPh sb="1" eb="2">
      <t>ブ</t>
    </rPh>
    <rPh sb="3" eb="4">
      <t>メイ</t>
    </rPh>
    <phoneticPr fontId="3"/>
  </si>
  <si>
    <t>一部(名)</t>
    <rPh sb="0" eb="1">
      <t>イチ</t>
    </rPh>
    <rPh sb="1" eb="2">
      <t>ブ</t>
    </rPh>
    <rPh sb="3" eb="4">
      <t>メイ</t>
    </rPh>
    <phoneticPr fontId="3"/>
  </si>
  <si>
    <t>備　　　　　　　考</t>
    <rPh sb="0" eb="1">
      <t>ソナエ</t>
    </rPh>
    <rPh sb="8" eb="9">
      <t>コウ</t>
    </rPh>
    <phoneticPr fontId="3"/>
  </si>
  <si>
    <t>所得限度額</t>
    <rPh sb="0" eb="2">
      <t>ショトク</t>
    </rPh>
    <rPh sb="2" eb="4">
      <t>ゲンド</t>
    </rPh>
    <rPh sb="4" eb="5">
      <t>ガク</t>
    </rPh>
    <phoneticPr fontId="3"/>
  </si>
  <si>
    <t>住宅手当</t>
    <rPh sb="0" eb="2">
      <t>ジュウタク</t>
    </rPh>
    <rPh sb="2" eb="4">
      <t>テアテ</t>
    </rPh>
    <phoneticPr fontId="3"/>
  </si>
  <si>
    <t>支給限度額</t>
    <rPh sb="0" eb="2">
      <t>シキュウ</t>
    </rPh>
    <rPh sb="2" eb="4">
      <t>ゲンド</t>
    </rPh>
    <rPh sb="4" eb="5">
      <t>ガク</t>
    </rPh>
    <phoneticPr fontId="3"/>
  </si>
  <si>
    <t>支払額に食費等が含まれている場合</t>
    <rPh sb="0" eb="2">
      <t>シハライ</t>
    </rPh>
    <rPh sb="2" eb="3">
      <t>ガク</t>
    </rPh>
    <rPh sb="4" eb="6">
      <t>ショクヒ</t>
    </rPh>
    <rPh sb="6" eb="7">
      <t>トウ</t>
    </rPh>
    <rPh sb="8" eb="9">
      <t>フク</t>
    </rPh>
    <rPh sb="14" eb="16">
      <t>バアイ</t>
    </rPh>
    <phoneticPr fontId="3"/>
  </si>
  <si>
    <t>　　　家賃の額＝支払額×４０／１００</t>
    <rPh sb="3" eb="5">
      <t>ヤチン</t>
    </rPh>
    <rPh sb="6" eb="7">
      <t>ガク</t>
    </rPh>
    <rPh sb="8" eb="10">
      <t>シハライ</t>
    </rPh>
    <rPh sb="10" eb="11">
      <t>ガク</t>
    </rPh>
    <phoneticPr fontId="3"/>
  </si>
  <si>
    <t>支払額に光熱水費が含まれている場合</t>
    <rPh sb="0" eb="2">
      <t>シハライ</t>
    </rPh>
    <rPh sb="2" eb="3">
      <t>ガク</t>
    </rPh>
    <rPh sb="4" eb="6">
      <t>コウネツ</t>
    </rPh>
    <rPh sb="6" eb="7">
      <t>ミズ</t>
    </rPh>
    <rPh sb="7" eb="8">
      <t>ヒ</t>
    </rPh>
    <rPh sb="9" eb="10">
      <t>フク</t>
    </rPh>
    <rPh sb="15" eb="17">
      <t>バアイ</t>
    </rPh>
    <phoneticPr fontId="3"/>
  </si>
  <si>
    <t>　　　家賃の額＝支払額×９０／１００</t>
    <rPh sb="3" eb="5">
      <t>ヤチン</t>
    </rPh>
    <rPh sb="6" eb="7">
      <t>ガク</t>
    </rPh>
    <rPh sb="8" eb="10">
      <t>シハライ</t>
    </rPh>
    <rPh sb="10" eb="11">
      <t>ガク</t>
    </rPh>
    <phoneticPr fontId="3"/>
  </si>
  <si>
    <t>自己の所有等に係る住宅の場合</t>
    <rPh sb="0" eb="2">
      <t>ジコ</t>
    </rPh>
    <rPh sb="3" eb="5">
      <t>ショユウ</t>
    </rPh>
    <rPh sb="5" eb="6">
      <t>トウ</t>
    </rPh>
    <rPh sb="7" eb="8">
      <t>カカ</t>
    </rPh>
    <rPh sb="9" eb="11">
      <t>ジュウタク</t>
    </rPh>
    <rPh sb="12" eb="14">
      <t>バアイ</t>
    </rPh>
    <phoneticPr fontId="3"/>
  </si>
  <si>
    <t>配偶者等が居住する借家、借間に係る住宅手当</t>
    <rPh sb="0" eb="3">
      <t>ハイグウシャ</t>
    </rPh>
    <rPh sb="3" eb="4">
      <t>トウ</t>
    </rPh>
    <rPh sb="5" eb="7">
      <t>キョジュウ</t>
    </rPh>
    <rPh sb="9" eb="11">
      <t>シャクヤ</t>
    </rPh>
    <rPh sb="12" eb="14">
      <t>シャクマ</t>
    </rPh>
    <rPh sb="15" eb="16">
      <t>カカ</t>
    </rPh>
    <rPh sb="17" eb="19">
      <t>ジュウタク</t>
    </rPh>
    <rPh sb="19" eb="21">
      <t>テアテ</t>
    </rPh>
    <phoneticPr fontId="3"/>
  </si>
  <si>
    <t>　　　支給額＝（Bの例により算出した額）×１／２</t>
    <rPh sb="3" eb="5">
      <t>シキュウ</t>
    </rPh>
    <rPh sb="5" eb="6">
      <t>ガク</t>
    </rPh>
    <rPh sb="10" eb="11">
      <t>レイ</t>
    </rPh>
    <rPh sb="14" eb="16">
      <t>サンシュツ</t>
    </rPh>
    <rPh sb="18" eb="19">
      <t>ガク</t>
    </rPh>
    <phoneticPr fontId="3"/>
  </si>
  <si>
    <t>その他（毎月分）</t>
    <rPh sb="2" eb="3">
      <t>タ</t>
    </rPh>
    <rPh sb="4" eb="6">
      <t>マイツキ</t>
    </rPh>
    <rPh sb="6" eb="7">
      <t>ブン</t>
    </rPh>
    <phoneticPr fontId="3"/>
  </si>
  <si>
    <t>期末手当</t>
    <rPh sb="0" eb="2">
      <t>キマツ</t>
    </rPh>
    <rPh sb="2" eb="4">
      <t>テアテ</t>
    </rPh>
    <phoneticPr fontId="3"/>
  </si>
  <si>
    <t>勤勉手当</t>
    <rPh sb="0" eb="2">
      <t>キンベン</t>
    </rPh>
    <rPh sb="2" eb="4">
      <t>テアテ</t>
    </rPh>
    <phoneticPr fontId="3"/>
  </si>
  <si>
    <t>寒冷地手当</t>
    <rPh sb="0" eb="3">
      <t>カンレイチ</t>
    </rPh>
    <rPh sb="3" eb="5">
      <t>テア</t>
    </rPh>
    <phoneticPr fontId="3"/>
  </si>
  <si>
    <t>地 域 区 分</t>
    <rPh sb="0" eb="1">
      <t>チ</t>
    </rPh>
    <rPh sb="2" eb="3">
      <t>イキ</t>
    </rPh>
    <rPh sb="4" eb="5">
      <t>ク</t>
    </rPh>
    <rPh sb="6" eb="7">
      <t>ブン</t>
    </rPh>
    <phoneticPr fontId="3"/>
  </si>
  <si>
    <t>所定福利費を除くこと。</t>
    <rPh sb="0" eb="2">
      <t>ショテイ</t>
    </rPh>
    <rPh sb="2" eb="4">
      <t>フクリ</t>
    </rPh>
    <rPh sb="4" eb="5">
      <t>ヒ</t>
    </rPh>
    <rPh sb="6" eb="7">
      <t>ノゾ</t>
    </rPh>
    <phoneticPr fontId="3"/>
  </si>
  <si>
    <t>世帯主である職員</t>
    <rPh sb="0" eb="2">
      <t>セタイ</t>
    </rPh>
    <rPh sb="2" eb="3">
      <t>ヌシ</t>
    </rPh>
    <rPh sb="6" eb="8">
      <t>ショクイン</t>
    </rPh>
    <phoneticPr fontId="3"/>
  </si>
  <si>
    <t>その他の職員</t>
    <rPh sb="2" eb="3">
      <t>タ</t>
    </rPh>
    <rPh sb="4" eb="6">
      <t>ショクイン</t>
    </rPh>
    <phoneticPr fontId="3"/>
  </si>
  <si>
    <t>扶養親族有</t>
    <rPh sb="0" eb="2">
      <t>フヨウ</t>
    </rPh>
    <rPh sb="2" eb="4">
      <t>シンゾク</t>
    </rPh>
    <rPh sb="4" eb="5">
      <t>ア</t>
    </rPh>
    <phoneticPr fontId="3"/>
  </si>
  <si>
    <t>扶養親族無</t>
    <rPh sb="0" eb="2">
      <t>フヨウ</t>
    </rPh>
    <rPh sb="2" eb="4">
      <t>シンゾク</t>
    </rPh>
    <rPh sb="4" eb="5">
      <t>ナ</t>
    </rPh>
    <phoneticPr fontId="3"/>
  </si>
  <si>
    <t>①</t>
    <phoneticPr fontId="10"/>
  </si>
  <si>
    <t>(単位：円）</t>
    <rPh sb="1" eb="3">
      <t>タンイ</t>
    </rPh>
    <rPh sb="4" eb="5">
      <t>エン</t>
    </rPh>
    <phoneticPr fontId="3"/>
  </si>
  <si>
    <t>（単位：千円）</t>
    <rPh sb="1" eb="3">
      <t>タンイ</t>
    </rPh>
    <rPh sb="4" eb="5">
      <t>セン</t>
    </rPh>
    <rPh sb="5" eb="6">
      <t>エン</t>
    </rPh>
    <phoneticPr fontId="3"/>
  </si>
  <si>
    <t>入進級時</t>
    <rPh sb="0" eb="1">
      <t>ニュウ</t>
    </rPh>
    <rPh sb="1" eb="2">
      <t>シン</t>
    </rPh>
    <rPh sb="2" eb="3">
      <t>キュウ</t>
    </rPh>
    <rPh sb="3" eb="4">
      <t>ジ</t>
    </rPh>
    <phoneticPr fontId="3"/>
  </si>
  <si>
    <t>その他（年額分）</t>
    <rPh sb="2" eb="3">
      <t>タ</t>
    </rPh>
    <rPh sb="4" eb="6">
      <t>ネンガク</t>
    </rPh>
    <rPh sb="6" eb="7">
      <t>ブン</t>
    </rPh>
    <phoneticPr fontId="3"/>
  </si>
  <si>
    <t>管理職手当</t>
    <rPh sb="0" eb="2">
      <t>カンリ</t>
    </rPh>
    <rPh sb="2" eb="3">
      <t>ショク</t>
    </rPh>
    <rPh sb="3" eb="5">
      <t>テア</t>
    </rPh>
    <phoneticPr fontId="3"/>
  </si>
  <si>
    <t>通勤手当</t>
    <rPh sb="0" eb="2">
      <t>ツウキン</t>
    </rPh>
    <rPh sb="2" eb="4">
      <t>テアテ</t>
    </rPh>
    <phoneticPr fontId="3"/>
  </si>
  <si>
    <t>自動車等使用者</t>
    <rPh sb="0" eb="3">
      <t>ジドウシャ</t>
    </rPh>
    <rPh sb="3" eb="4">
      <t>トウ</t>
    </rPh>
    <rPh sb="4" eb="7">
      <t>シヨウシャ</t>
    </rPh>
    <phoneticPr fontId="3"/>
  </si>
  <si>
    <t>最高額</t>
    <rPh sb="0" eb="3">
      <t>サイコウガク</t>
    </rPh>
    <phoneticPr fontId="3"/>
  </si>
  <si>
    <t>併用者</t>
    <rPh sb="0" eb="2">
      <t>ヘイヨウ</t>
    </rPh>
    <rPh sb="2" eb="3">
      <t>シャ</t>
    </rPh>
    <phoneticPr fontId="3"/>
  </si>
  <si>
    <t>時間外手当</t>
    <rPh sb="0" eb="3">
      <t>ジカンガイ</t>
    </rPh>
    <rPh sb="3" eb="5">
      <t>テアテ</t>
    </rPh>
    <phoneticPr fontId="3"/>
  </si>
  <si>
    <t>　（午後10時～翌日5時までは、150／100）</t>
    <rPh sb="2" eb="4">
      <t>ゴゴ</t>
    </rPh>
    <rPh sb="6" eb="7">
      <t>ジ</t>
    </rPh>
    <rPh sb="8" eb="10">
      <t>ヨクジツ</t>
    </rPh>
    <rPh sb="11" eb="12">
      <t>ジ</t>
    </rPh>
    <phoneticPr fontId="3"/>
  </si>
  <si>
    <t>給    与    区   分</t>
    <rPh sb="0" eb="1">
      <t>キュウ</t>
    </rPh>
    <rPh sb="5" eb="6">
      <t>アタエ</t>
    </rPh>
    <rPh sb="10" eb="11">
      <t>ク</t>
    </rPh>
    <rPh sb="14" eb="15">
      <t>ブン</t>
    </rPh>
    <phoneticPr fontId="3"/>
  </si>
  <si>
    <t>備　　　　　　　　考</t>
    <rPh sb="0" eb="1">
      <t>ソナエ</t>
    </rPh>
    <rPh sb="9" eb="10">
      <t>コウ</t>
    </rPh>
    <phoneticPr fontId="3"/>
  </si>
  <si>
    <t>1時間につき給与額の125／100</t>
    <rPh sb="1" eb="3">
      <t>ジカン</t>
    </rPh>
    <rPh sb="6" eb="9">
      <t>キュウヨガク</t>
    </rPh>
    <phoneticPr fontId="3"/>
  </si>
  <si>
    <t>教育職非支給</t>
    <rPh sb="0" eb="2">
      <t>キョウイク</t>
    </rPh>
    <rPh sb="2" eb="3">
      <t>ショク</t>
    </rPh>
    <rPh sb="3" eb="4">
      <t>ヒ</t>
    </rPh>
    <rPh sb="4" eb="6">
      <t>シキュウ</t>
    </rPh>
    <phoneticPr fontId="3"/>
  </si>
  <si>
    <t>　普　　通　　科</t>
    <rPh sb="1" eb="2">
      <t>ススム</t>
    </rPh>
    <rPh sb="4" eb="5">
      <t>ツウ</t>
    </rPh>
    <rPh sb="7" eb="8">
      <t>カ</t>
    </rPh>
    <phoneticPr fontId="3"/>
  </si>
  <si>
    <t>（学級）</t>
    <rPh sb="1" eb="3">
      <t>ガッキュウ</t>
    </rPh>
    <phoneticPr fontId="3"/>
  </si>
  <si>
    <t>(名）</t>
    <rPh sb="1" eb="2">
      <t>メイ</t>
    </rPh>
    <phoneticPr fontId="3"/>
  </si>
  <si>
    <t>小    計</t>
    <rPh sb="0" eb="1">
      <t>ショウ</t>
    </rPh>
    <rPh sb="5" eb="6">
      <t>ケイ</t>
    </rPh>
    <phoneticPr fontId="3"/>
  </si>
  <si>
    <t>該 当 ○ 印</t>
    <rPh sb="0" eb="1">
      <t>ガイ</t>
    </rPh>
    <rPh sb="2" eb="3">
      <t>トウ</t>
    </rPh>
    <rPh sb="6" eb="7">
      <t>シルシ</t>
    </rPh>
    <phoneticPr fontId="3"/>
  </si>
  <si>
    <t>備　　　　  　　　　　　考       　（加算額等）</t>
    <rPh sb="0" eb="1">
      <t>ソナエ</t>
    </rPh>
    <rPh sb="13" eb="14">
      <t>コウ</t>
    </rPh>
    <rPh sb="23" eb="24">
      <t>カ</t>
    </rPh>
    <rPh sb="24" eb="25">
      <t>ザン</t>
    </rPh>
    <rPh sb="25" eb="26">
      <t>ガク</t>
    </rPh>
    <rPh sb="26" eb="27">
      <t>トウ</t>
    </rPh>
    <phoneticPr fontId="3"/>
  </si>
  <si>
    <t>２．　借　入　金　内　訳　（ 中 学 校 ・ 高 等 学 校 ）</t>
    <rPh sb="3" eb="4">
      <t>シャク</t>
    </rPh>
    <rPh sb="5" eb="6">
      <t>イリ</t>
    </rPh>
    <rPh sb="7" eb="8">
      <t>キン</t>
    </rPh>
    <rPh sb="9" eb="10">
      <t>ナイ</t>
    </rPh>
    <rPh sb="11" eb="12">
      <t>ヤク</t>
    </rPh>
    <rPh sb="15" eb="16">
      <t>ナカ</t>
    </rPh>
    <rPh sb="17" eb="18">
      <t>ガク</t>
    </rPh>
    <rPh sb="19" eb="20">
      <t>コウ</t>
    </rPh>
    <rPh sb="23" eb="24">
      <t>タカ</t>
    </rPh>
    <rPh sb="25" eb="26">
      <t>トウ</t>
    </rPh>
    <rPh sb="27" eb="28">
      <t>ガク</t>
    </rPh>
    <rPh sb="29" eb="30">
      <t>コウ</t>
    </rPh>
    <phoneticPr fontId="3"/>
  </si>
  <si>
    <t>同一の借入先で2件以上の借入がある場合は、借入年度及び借入条件は要約し記載すること。</t>
    <rPh sb="0" eb="2">
      <t>ドウイツ</t>
    </rPh>
    <rPh sb="3" eb="5">
      <t>カリイレ</t>
    </rPh>
    <rPh sb="5" eb="6">
      <t>サキ</t>
    </rPh>
    <rPh sb="8" eb="9">
      <t>ケン</t>
    </rPh>
    <rPh sb="9" eb="11">
      <t>イジョウ</t>
    </rPh>
    <rPh sb="12" eb="13">
      <t>カ</t>
    </rPh>
    <rPh sb="13" eb="14">
      <t>イ</t>
    </rPh>
    <rPh sb="17" eb="19">
      <t>バアイ</t>
    </rPh>
    <rPh sb="21" eb="22">
      <t>カ</t>
    </rPh>
    <rPh sb="22" eb="23">
      <t>イ</t>
    </rPh>
    <rPh sb="23" eb="25">
      <t>ネンド</t>
    </rPh>
    <rPh sb="25" eb="26">
      <t>オヨ</t>
    </rPh>
    <rPh sb="27" eb="28">
      <t>カ</t>
    </rPh>
    <rPh sb="28" eb="29">
      <t>イ</t>
    </rPh>
    <rPh sb="29" eb="31">
      <t>ジョウケン</t>
    </rPh>
    <rPh sb="32" eb="34">
      <t>ヨウヤク</t>
    </rPh>
    <rPh sb="35" eb="37">
      <t>キサイ</t>
    </rPh>
    <phoneticPr fontId="3"/>
  </si>
  <si>
    <t>固 定 負 債</t>
    <rPh sb="0" eb="1">
      <t>カタム</t>
    </rPh>
    <rPh sb="2" eb="3">
      <t>サダム</t>
    </rPh>
    <rPh sb="4" eb="5">
      <t>フ</t>
    </rPh>
    <rPh sb="6" eb="7">
      <t>サイ</t>
    </rPh>
    <phoneticPr fontId="3"/>
  </si>
  <si>
    <t>公共職業能力開発施設等</t>
    <rPh sb="0" eb="2">
      <t>コウキョウ</t>
    </rPh>
    <rPh sb="2" eb="4">
      <t>ショクギョウ</t>
    </rPh>
    <rPh sb="4" eb="6">
      <t>ノウリョク</t>
    </rPh>
    <rPh sb="6" eb="8">
      <t>カイハツ</t>
    </rPh>
    <rPh sb="8" eb="10">
      <t>シセツ</t>
    </rPh>
    <rPh sb="10" eb="11">
      <t>トウ</t>
    </rPh>
    <phoneticPr fontId="3"/>
  </si>
  <si>
    <t>教 科 名</t>
    <rPh sb="0" eb="1">
      <t>キョウ</t>
    </rPh>
    <rPh sb="2" eb="3">
      <t>カ</t>
    </rPh>
    <rPh sb="4" eb="5">
      <t>メイ</t>
    </rPh>
    <phoneticPr fontId="3"/>
  </si>
  <si>
    <t>持ち 時間</t>
    <rPh sb="0" eb="1">
      <t>モ</t>
    </rPh>
    <rPh sb="3" eb="5">
      <t>ジカン</t>
    </rPh>
    <phoneticPr fontId="3"/>
  </si>
  <si>
    <t>音楽</t>
    <rPh sb="0" eb="1">
      <t>オト</t>
    </rPh>
    <rPh sb="1" eb="2">
      <t>ラク</t>
    </rPh>
    <phoneticPr fontId="3"/>
  </si>
  <si>
    <t>外国語     （   英    ）</t>
    <rPh sb="0" eb="3">
      <t>ガイコクゴ</t>
    </rPh>
    <rPh sb="12" eb="13">
      <t>エイ</t>
    </rPh>
    <phoneticPr fontId="3"/>
  </si>
  <si>
    <r>
      <t xml:space="preserve">1月～ </t>
    </r>
    <r>
      <rPr>
        <sz val="6"/>
        <rFont val="ＭＳ Ｐ明朝"/>
        <family val="1"/>
        <charset val="128"/>
      </rPr>
      <t xml:space="preserve"> </t>
    </r>
    <r>
      <rPr>
        <sz val="9"/>
        <rFont val="ＭＳ Ｐ明朝"/>
        <family val="1"/>
        <charset val="128"/>
      </rPr>
      <t>3月</t>
    </r>
    <rPh sb="1" eb="2">
      <t>ツキ</t>
    </rPh>
    <rPh sb="6" eb="7">
      <t>ツキ</t>
    </rPh>
    <phoneticPr fontId="3"/>
  </si>
  <si>
    <t>4月～12月</t>
    <rPh sb="1" eb="2">
      <t>ツキ</t>
    </rPh>
    <rPh sb="5" eb="6">
      <t>ツキ</t>
    </rPh>
    <phoneticPr fontId="3"/>
  </si>
  <si>
    <t xml:space="preserve"> 支給額（地域の区分及び世帯等の区分に応じた額）表</t>
    <rPh sb="1" eb="4">
      <t>シキュウガク</t>
    </rPh>
    <rPh sb="5" eb="7">
      <t>チイキ</t>
    </rPh>
    <rPh sb="8" eb="10">
      <t>クブン</t>
    </rPh>
    <rPh sb="10" eb="11">
      <t>オヨ</t>
    </rPh>
    <rPh sb="12" eb="14">
      <t>セタイ</t>
    </rPh>
    <rPh sb="14" eb="15">
      <t>トウ</t>
    </rPh>
    <rPh sb="16" eb="18">
      <t>クブン</t>
    </rPh>
    <rPh sb="19" eb="20">
      <t>オウ</t>
    </rPh>
    <rPh sb="22" eb="23">
      <t>ガク</t>
    </rPh>
    <rPh sb="24" eb="25">
      <t>ヒョウ</t>
    </rPh>
    <phoneticPr fontId="3"/>
  </si>
  <si>
    <t>⑰</t>
    <phoneticPr fontId="3"/>
  </si>
  <si>
    <t xml:space="preserve">私学共済   </t>
    <rPh sb="0" eb="2">
      <t>シガク</t>
    </rPh>
    <rPh sb="2" eb="4">
      <t>キョウサイ</t>
    </rPh>
    <phoneticPr fontId="3"/>
  </si>
  <si>
    <t>　　</t>
    <phoneticPr fontId="3"/>
  </si>
  <si>
    <t>⑬</t>
    <phoneticPr fontId="3"/>
  </si>
  <si>
    <t>⑭</t>
    <phoneticPr fontId="3"/>
  </si>
  <si>
    <r>
      <t>1月～</t>
    </r>
    <r>
      <rPr>
        <sz val="6"/>
        <rFont val="ＭＳ Ｐ明朝"/>
        <family val="1"/>
        <charset val="128"/>
      </rPr>
      <t xml:space="preserve"> </t>
    </r>
    <r>
      <rPr>
        <sz val="9"/>
        <rFont val="ＭＳ Ｐ明朝"/>
        <family val="1"/>
        <charset val="128"/>
      </rPr>
      <t xml:space="preserve"> 3月</t>
    </r>
    <rPh sb="1" eb="2">
      <t>ツキ</t>
    </rPh>
    <rPh sb="6" eb="7">
      <t>ツキ</t>
    </rPh>
    <phoneticPr fontId="3"/>
  </si>
  <si>
    <r>
      <t xml:space="preserve"> </t>
    </r>
    <r>
      <rPr>
        <sz val="9"/>
        <rFont val="ＭＳ Ｐ明朝"/>
        <family val="1"/>
        <charset val="128"/>
      </rPr>
      <t xml:space="preserve">1月～ </t>
    </r>
    <r>
      <rPr>
        <sz val="9"/>
        <rFont val="ＭＳ Ｐ明朝"/>
        <family val="1"/>
        <charset val="128"/>
      </rPr>
      <t>3月</t>
    </r>
    <rPh sb="2" eb="3">
      <t>ツキ</t>
    </rPh>
    <rPh sb="6" eb="7">
      <t>ツキ</t>
    </rPh>
    <phoneticPr fontId="3"/>
  </si>
  <si>
    <t xml:space="preserve"> 6月</t>
    <rPh sb="2" eb="3">
      <t>ツキ</t>
    </rPh>
    <phoneticPr fontId="3"/>
  </si>
  <si>
    <r>
      <t>12</t>
    </r>
    <r>
      <rPr>
        <sz val="8"/>
        <rFont val="ＭＳ Ｐ明朝"/>
        <family val="1"/>
        <charset val="128"/>
      </rPr>
      <t>月</t>
    </r>
    <rPh sb="2" eb="3">
      <t>ツキ</t>
    </rPh>
    <phoneticPr fontId="3"/>
  </si>
  <si>
    <t>合計（⑫＋⑬＋⑭＋⑮）</t>
    <rPh sb="0" eb="2">
      <t>ゴウケイ</t>
    </rPh>
    <phoneticPr fontId="10"/>
  </si>
  <si>
    <t>退職金社団 　</t>
    <rPh sb="0" eb="3">
      <t>タイショクキン</t>
    </rPh>
    <rPh sb="3" eb="5">
      <t>シャダン</t>
    </rPh>
    <rPh sb="5" eb="6">
      <t>キョウカイ</t>
    </rPh>
    <phoneticPr fontId="3"/>
  </si>
  <si>
    <t>総　　　計（⑯＋⑰）</t>
    <rPh sb="0" eb="5">
      <t>ソウケイ</t>
    </rPh>
    <phoneticPr fontId="10"/>
  </si>
  <si>
    <r>
      <t xml:space="preserve">授業料を3ヵ月以上滞納している者  </t>
    </r>
    <r>
      <rPr>
        <sz val="14"/>
        <rFont val="ＭＳ Ｐ明朝"/>
        <family val="1"/>
        <charset val="128"/>
      </rPr>
      <t xml:space="preserve"> </t>
    </r>
    <r>
      <rPr>
        <sz val="8"/>
        <rFont val="ＭＳ Ｐ明朝"/>
        <family val="1"/>
        <charset val="128"/>
      </rPr>
      <t xml:space="preserve"> </t>
    </r>
    <r>
      <rPr>
        <sz val="9"/>
        <rFont val="ＭＳ Ｐ明朝"/>
        <family val="1"/>
        <charset val="128"/>
      </rPr>
      <t>Ｂ</t>
    </r>
    <rPh sb="0" eb="3">
      <t>ジュギョウリョウ</t>
    </rPh>
    <rPh sb="4" eb="7">
      <t>サンカゲツ</t>
    </rPh>
    <rPh sb="7" eb="9">
      <t>イジョウ</t>
    </rPh>
    <rPh sb="9" eb="11">
      <t>タイノウ</t>
    </rPh>
    <rPh sb="15" eb="16">
      <t>モノ</t>
    </rPh>
    <phoneticPr fontId="3"/>
  </si>
  <si>
    <t>一時的な仕事に就いた者</t>
    <rPh sb="0" eb="3">
      <t>イチジテキ</t>
    </rPh>
    <rPh sb="4" eb="6">
      <t>シゴト</t>
    </rPh>
    <rPh sb="7" eb="8">
      <t>ツ</t>
    </rPh>
    <rPh sb="10" eb="11">
      <t>モノ</t>
    </rPh>
    <phoneticPr fontId="3"/>
  </si>
  <si>
    <t xml:space="preserve"> 再 掲</t>
    <rPh sb="1" eb="2">
      <t>サイ</t>
    </rPh>
    <rPh sb="3" eb="4">
      <t>ケイ</t>
    </rPh>
    <phoneticPr fontId="3"/>
  </si>
  <si>
    <t>上記Ａ及びＢのうち  　　      就職している者</t>
    <rPh sb="0" eb="2">
      <t>ジョウキ</t>
    </rPh>
    <rPh sb="3" eb="4">
      <t>オヨ</t>
    </rPh>
    <rPh sb="19" eb="21">
      <t>シュウショク</t>
    </rPh>
    <rPh sb="25" eb="26">
      <t>モノ</t>
    </rPh>
    <phoneticPr fontId="3"/>
  </si>
  <si>
    <t>Ａ      の      う      ち</t>
    <phoneticPr fontId="3"/>
  </si>
  <si>
    <t>Ｂ      の      う      ち</t>
    <phoneticPr fontId="3"/>
  </si>
  <si>
    <t>副校長</t>
    <rPh sb="0" eb="3">
      <t>フクコウチョウ</t>
    </rPh>
    <phoneticPr fontId="3"/>
  </si>
  <si>
    <t xml:space="preserve">うち   </t>
    <phoneticPr fontId="3"/>
  </si>
  <si>
    <t>休職者</t>
    <rPh sb="0" eb="2">
      <t>キュウショク</t>
    </rPh>
    <rPh sb="2" eb="3">
      <t>シャ</t>
    </rPh>
    <phoneticPr fontId="3"/>
  </si>
  <si>
    <t>うち</t>
    <phoneticPr fontId="3"/>
  </si>
  <si>
    <t>学校図書館　　事務員</t>
    <rPh sb="0" eb="2">
      <t>ガッコウ</t>
    </rPh>
    <rPh sb="2" eb="5">
      <t>トショカン</t>
    </rPh>
    <rPh sb="7" eb="10">
      <t>ジムイン</t>
    </rPh>
    <phoneticPr fontId="3"/>
  </si>
  <si>
    <t>平　均　時　間</t>
    <rPh sb="0" eb="1">
      <t>ヒラ</t>
    </rPh>
    <rPh sb="2" eb="3">
      <t>ヒトシ</t>
    </rPh>
    <rPh sb="4" eb="5">
      <t>トキ</t>
    </rPh>
    <rPh sb="6" eb="7">
      <t>アイダ</t>
    </rPh>
    <phoneticPr fontId="3"/>
  </si>
  <si>
    <t>最　高　時　間</t>
    <rPh sb="0" eb="1">
      <t>サイ</t>
    </rPh>
    <rPh sb="2" eb="3">
      <t>コウ</t>
    </rPh>
    <rPh sb="4" eb="5">
      <t>トキ</t>
    </rPh>
    <rPh sb="6" eb="7">
      <t>アイダ</t>
    </rPh>
    <phoneticPr fontId="3"/>
  </si>
  <si>
    <t>学校名　　</t>
    <rPh sb="0" eb="2">
      <t>ガッコウ</t>
    </rPh>
    <rPh sb="2" eb="3">
      <t>メイ</t>
    </rPh>
    <phoneticPr fontId="3"/>
  </si>
  <si>
    <t>　退職金社団給付額と同額</t>
    <rPh sb="1" eb="4">
      <t>タイショクキン</t>
    </rPh>
    <rPh sb="4" eb="6">
      <t>シャダン</t>
    </rPh>
    <rPh sb="6" eb="8">
      <t>キュウフ</t>
    </rPh>
    <rPh sb="8" eb="9">
      <t>ガク</t>
    </rPh>
    <rPh sb="10" eb="12">
      <t>ドウガク</t>
    </rPh>
    <phoneticPr fontId="3"/>
  </si>
  <si>
    <t>（6）</t>
    <phoneticPr fontId="3"/>
  </si>
  <si>
    <r>
      <t xml:space="preserve">％
</t>
    </r>
    <r>
      <rPr>
        <sz val="7"/>
        <rFont val="ＭＳ Ｐ明朝"/>
        <family val="1"/>
        <charset val="128"/>
      </rPr>
      <t xml:space="preserve"> (C/B
×100)</t>
    </r>
    <phoneticPr fontId="3"/>
  </si>
  <si>
    <t>Ⅰのうち
懲戒
による
退学者数</t>
    <rPh sb="5" eb="7">
      <t>チョウカイ</t>
    </rPh>
    <rPh sb="12" eb="13">
      <t>タイ</t>
    </rPh>
    <rPh sb="13" eb="14">
      <t>ガク</t>
    </rPh>
    <rPh sb="14" eb="15">
      <t>シャ</t>
    </rPh>
    <rPh sb="15" eb="16">
      <t>スウ</t>
    </rPh>
    <phoneticPr fontId="3"/>
  </si>
  <si>
    <t>もともと
学校
生活に
熱意が
ない</t>
    <rPh sb="5" eb="7">
      <t>ガッコウ</t>
    </rPh>
    <rPh sb="8" eb="9">
      <t>セイ</t>
    </rPh>
    <rPh sb="9" eb="10">
      <t>カツ</t>
    </rPh>
    <rPh sb="12" eb="13">
      <t>ネツ</t>
    </rPh>
    <rPh sb="13" eb="14">
      <t>イ</t>
    </rPh>
    <phoneticPr fontId="3"/>
  </si>
  <si>
    <t>人間
関係が
うまく
保てない</t>
    <rPh sb="0" eb="2">
      <t>ニンゲン</t>
    </rPh>
    <rPh sb="3" eb="5">
      <t>カンケイ</t>
    </rPh>
    <rPh sb="11" eb="12">
      <t>タモ</t>
    </rPh>
    <phoneticPr fontId="3"/>
  </si>
  <si>
    <t>学校の
雰囲気が
あわない</t>
    <rPh sb="0" eb="2">
      <t>ガッコウ</t>
    </rPh>
    <rPh sb="4" eb="7">
      <t>フンイキ</t>
    </rPh>
    <phoneticPr fontId="3"/>
  </si>
  <si>
    <t>授業に
興味が
わかない</t>
    <rPh sb="0" eb="2">
      <t>ジュギョウ</t>
    </rPh>
    <rPh sb="4" eb="6">
      <t>キョウミ</t>
    </rPh>
    <phoneticPr fontId="3"/>
  </si>
  <si>
    <r>
      <t xml:space="preserve">％
</t>
    </r>
    <r>
      <rPr>
        <sz val="7"/>
        <rFont val="ＭＳ Ｐ明朝"/>
        <family val="1"/>
        <charset val="128"/>
      </rPr>
      <t>(D/B
×100)</t>
    </r>
    <phoneticPr fontId="3"/>
  </si>
  <si>
    <t>Ⅳを
除く
編入学
者数</t>
    <rPh sb="3" eb="4">
      <t>ノゾ</t>
    </rPh>
    <rPh sb="6" eb="7">
      <t>ヘン</t>
    </rPh>
    <rPh sb="7" eb="8">
      <t>イリ</t>
    </rPh>
    <rPh sb="8" eb="9">
      <t>ガク</t>
    </rPh>
    <rPh sb="10" eb="11">
      <t>シャ</t>
    </rPh>
    <rPh sb="11" eb="12">
      <t>スウ</t>
    </rPh>
    <phoneticPr fontId="3"/>
  </si>
  <si>
    <t>原級
留置
者数
 Ｄ</t>
    <rPh sb="0" eb="2">
      <t>ゲンキュウ</t>
    </rPh>
    <rPh sb="3" eb="5">
      <t>リュウチ</t>
    </rPh>
    <rPh sb="6" eb="7">
      <t>シャ</t>
    </rPh>
    <rPh sb="7" eb="8">
      <t>スウ</t>
    </rPh>
    <phoneticPr fontId="3"/>
  </si>
  <si>
    <t>全教員の１週間
当たりの
総授業時間数</t>
    <rPh sb="0" eb="1">
      <t>ゼン</t>
    </rPh>
    <rPh sb="1" eb="3">
      <t>キョウイン</t>
    </rPh>
    <rPh sb="4" eb="7">
      <t>イッシュウカン</t>
    </rPh>
    <rPh sb="8" eb="9">
      <t>ア</t>
    </rPh>
    <rPh sb="13" eb="14">
      <t>ソウ</t>
    </rPh>
    <rPh sb="14" eb="16">
      <t>ジュギョウ</t>
    </rPh>
    <rPh sb="16" eb="19">
      <t>ジカンスウ</t>
    </rPh>
    <phoneticPr fontId="3"/>
  </si>
  <si>
    <t>専修 ・
各種学校
への入学
を希望</t>
    <rPh sb="0" eb="2">
      <t>センシュウ</t>
    </rPh>
    <rPh sb="5" eb="6">
      <t>カク</t>
    </rPh>
    <rPh sb="6" eb="7">
      <t>タネ</t>
    </rPh>
    <rPh sb="7" eb="8">
      <t>ガク</t>
    </rPh>
    <rPh sb="8" eb="9">
      <t>コウ</t>
    </rPh>
    <rPh sb="12" eb="14">
      <t>ニュウガク</t>
    </rPh>
    <rPh sb="16" eb="18">
      <t>キボウ</t>
    </rPh>
    <phoneticPr fontId="3"/>
  </si>
  <si>
    <t>高卒認定
を希望</t>
    <rPh sb="0" eb="2">
      <t>コウソツ</t>
    </rPh>
    <rPh sb="2" eb="4">
      <t>ニンテイ</t>
    </rPh>
    <rPh sb="6" eb="8">
      <t>キボウ</t>
    </rPh>
    <phoneticPr fontId="3"/>
  </si>
  <si>
    <t>家庭の
事情</t>
    <rPh sb="0" eb="2">
      <t>カテイ</t>
    </rPh>
    <rPh sb="4" eb="6">
      <t>ジジョウ</t>
    </rPh>
    <phoneticPr fontId="3"/>
  </si>
  <si>
    <t>問題
行動等</t>
    <rPh sb="0" eb="2">
      <t>モンダイ</t>
    </rPh>
    <rPh sb="3" eb="5">
      <t>コウドウ</t>
    </rPh>
    <rPh sb="5" eb="6">
      <t>トウ</t>
    </rPh>
    <phoneticPr fontId="3"/>
  </si>
  <si>
    <t>未払金・手形債務内訳 （中学校・高等学校）</t>
    <rPh sb="0" eb="2">
      <t>ミハラ</t>
    </rPh>
    <rPh sb="2" eb="3">
      <t>キン</t>
    </rPh>
    <rPh sb="4" eb="6">
      <t>テガタ</t>
    </rPh>
    <rPh sb="6" eb="8">
      <t>サイム</t>
    </rPh>
    <rPh sb="8" eb="10">
      <t>ウチワケ</t>
    </rPh>
    <rPh sb="12" eb="15">
      <t>チュウガッコウ</t>
    </rPh>
    <rPh sb="16" eb="18">
      <t>コウトウ</t>
    </rPh>
    <rPh sb="18" eb="20">
      <t>ガッコウ</t>
    </rPh>
    <phoneticPr fontId="3"/>
  </si>
  <si>
    <t xml:space="preserve"> </t>
    <phoneticPr fontId="3"/>
  </si>
  <si>
    <t>第2号基本金引当特定資産取崩収入</t>
    <rPh sb="0" eb="1">
      <t>ダイ</t>
    </rPh>
    <rPh sb="2" eb="3">
      <t>ゴウ</t>
    </rPh>
    <rPh sb="3" eb="6">
      <t>キホンキン</t>
    </rPh>
    <rPh sb="6" eb="7">
      <t>ヒ</t>
    </rPh>
    <rPh sb="7" eb="8">
      <t>ア</t>
    </rPh>
    <rPh sb="8" eb="10">
      <t>トクテイ</t>
    </rPh>
    <rPh sb="10" eb="12">
      <t>シサン</t>
    </rPh>
    <rPh sb="12" eb="13">
      <t>ト</t>
    </rPh>
    <rPh sb="13" eb="14">
      <t>クズ</t>
    </rPh>
    <rPh sb="14" eb="16">
      <t>シュウニュウ</t>
    </rPh>
    <phoneticPr fontId="3"/>
  </si>
  <si>
    <t>第3号基本金引当特定資産取崩収入</t>
    <rPh sb="0" eb="1">
      <t>ダイ</t>
    </rPh>
    <rPh sb="2" eb="3">
      <t>ゴウ</t>
    </rPh>
    <rPh sb="3" eb="6">
      <t>キホンキン</t>
    </rPh>
    <rPh sb="6" eb="7">
      <t>ヒ</t>
    </rPh>
    <rPh sb="7" eb="8">
      <t>ア</t>
    </rPh>
    <rPh sb="8" eb="10">
      <t>トクテイ</t>
    </rPh>
    <rPh sb="10" eb="12">
      <t>シサン</t>
    </rPh>
    <rPh sb="12" eb="13">
      <t>ト</t>
    </rPh>
    <rPh sb="13" eb="14">
      <t>クズ</t>
    </rPh>
    <rPh sb="14" eb="16">
      <t>シュウニュウ</t>
    </rPh>
    <phoneticPr fontId="3"/>
  </si>
  <si>
    <r>
      <t>○○</t>
    </r>
    <r>
      <rPr>
        <sz val="9"/>
        <rFont val="ＭＳ Ｐ明朝"/>
        <family val="1"/>
        <charset val="128"/>
      </rPr>
      <t>引当特定資産取崩収入</t>
    </r>
    <rPh sb="2" eb="3">
      <t>ヒ</t>
    </rPh>
    <rPh sb="3" eb="4">
      <t>ア</t>
    </rPh>
    <rPh sb="4" eb="6">
      <t>トクテイ</t>
    </rPh>
    <rPh sb="6" eb="8">
      <t>シサン</t>
    </rPh>
    <rPh sb="8" eb="10">
      <t>トリクズシ</t>
    </rPh>
    <rPh sb="10" eb="12">
      <t>シュウニュウ</t>
    </rPh>
    <phoneticPr fontId="3"/>
  </si>
  <si>
    <t>施設売却収入</t>
    <rPh sb="0" eb="2">
      <t>シセツ</t>
    </rPh>
    <rPh sb="2" eb="4">
      <t>バイキャク</t>
    </rPh>
    <rPh sb="4" eb="6">
      <t>シュウニュウ</t>
    </rPh>
    <phoneticPr fontId="3"/>
  </si>
  <si>
    <t>設備売却収入</t>
    <rPh sb="0" eb="2">
      <t>セツビ</t>
    </rPh>
    <rPh sb="2" eb="4">
      <t>バイキャク</t>
    </rPh>
    <rPh sb="4" eb="6">
      <t>シュウニュウ</t>
    </rPh>
    <phoneticPr fontId="3"/>
  </si>
  <si>
    <t>預り金受入収入</t>
    <rPh sb="0" eb="1">
      <t>アズ</t>
    </rPh>
    <rPh sb="2" eb="3">
      <t>キン</t>
    </rPh>
    <rPh sb="3" eb="5">
      <t>ウケイレ</t>
    </rPh>
    <rPh sb="5" eb="7">
      <t>シュウニュウ</t>
    </rPh>
    <phoneticPr fontId="3"/>
  </si>
  <si>
    <t>付随事業・収益事業収入</t>
    <rPh sb="0" eb="2">
      <t>フズイ</t>
    </rPh>
    <rPh sb="2" eb="4">
      <t>ジギョウ</t>
    </rPh>
    <rPh sb="5" eb="7">
      <t>シュウエキ</t>
    </rPh>
    <rPh sb="7" eb="9">
      <t>ジギョウ</t>
    </rPh>
    <rPh sb="9" eb="11">
      <t>シュウニュウ</t>
    </rPh>
    <phoneticPr fontId="3"/>
  </si>
  <si>
    <t>仮払金回収収入</t>
    <rPh sb="0" eb="2">
      <t>カリバライ</t>
    </rPh>
    <rPh sb="2" eb="3">
      <t>キン</t>
    </rPh>
    <rPh sb="3" eb="5">
      <t>カイシュウ</t>
    </rPh>
    <rPh sb="5" eb="7">
      <t>シュウニュウ</t>
    </rPh>
    <phoneticPr fontId="3"/>
  </si>
  <si>
    <t>附属事業収入</t>
    <rPh sb="0" eb="2">
      <t>フゾク</t>
    </rPh>
    <rPh sb="2" eb="4">
      <t>ジギョウ</t>
    </rPh>
    <rPh sb="4" eb="6">
      <t>シュウニュウ</t>
    </rPh>
    <phoneticPr fontId="3"/>
  </si>
  <si>
    <t>受取利息・配当金収入</t>
    <rPh sb="0" eb="1">
      <t>ウ</t>
    </rPh>
    <rPh sb="1" eb="2">
      <t>ト</t>
    </rPh>
    <rPh sb="2" eb="4">
      <t>リソク</t>
    </rPh>
    <rPh sb="5" eb="8">
      <t>ハイトウキン</t>
    </rPh>
    <rPh sb="8" eb="10">
      <t>シュウニュウ</t>
    </rPh>
    <phoneticPr fontId="3"/>
  </si>
  <si>
    <t>第3号基本金引当特定資産運用収入</t>
  </si>
  <si>
    <t>その他の受取利息･配当金収入</t>
  </si>
  <si>
    <t xml:space="preserve"> </t>
    <phoneticPr fontId="3"/>
  </si>
  <si>
    <t xml:space="preserve"> </t>
    <phoneticPr fontId="3"/>
  </si>
  <si>
    <t>　</t>
    <phoneticPr fontId="3"/>
  </si>
  <si>
    <t xml:space="preserve"> </t>
    <phoneticPr fontId="3"/>
  </si>
  <si>
    <t>管理用機器備品支出</t>
    <rPh sb="0" eb="3">
      <t>カンリヨウ</t>
    </rPh>
    <rPh sb="3" eb="5">
      <t>キキ</t>
    </rPh>
    <rPh sb="5" eb="7">
      <t>ビヒン</t>
    </rPh>
    <rPh sb="7" eb="9">
      <t>シシュツ</t>
    </rPh>
    <phoneticPr fontId="3"/>
  </si>
  <si>
    <t>車両支出</t>
    <rPh sb="0" eb="2">
      <t>シャリョウ</t>
    </rPh>
    <rPh sb="2" eb="4">
      <t>シシュツ</t>
    </rPh>
    <phoneticPr fontId="3"/>
  </si>
  <si>
    <t>ソフトウェア支出</t>
    <rPh sb="6" eb="8">
      <t>シシュツ</t>
    </rPh>
    <phoneticPr fontId="3"/>
  </si>
  <si>
    <t>第2号基本金引当特定資産繰入支出</t>
    <rPh sb="0" eb="1">
      <t>ダイ</t>
    </rPh>
    <rPh sb="2" eb="3">
      <t>ゴウ</t>
    </rPh>
    <rPh sb="3" eb="6">
      <t>キホンキン</t>
    </rPh>
    <rPh sb="6" eb="7">
      <t>ヒ</t>
    </rPh>
    <rPh sb="7" eb="8">
      <t>ア</t>
    </rPh>
    <rPh sb="8" eb="10">
      <t>トクテイ</t>
    </rPh>
    <rPh sb="10" eb="12">
      <t>シサン</t>
    </rPh>
    <rPh sb="12" eb="13">
      <t>ク</t>
    </rPh>
    <rPh sb="13" eb="14">
      <t>イ</t>
    </rPh>
    <rPh sb="14" eb="16">
      <t>シシュツ</t>
    </rPh>
    <phoneticPr fontId="3"/>
  </si>
  <si>
    <t>第3号基本金引当特定資産繰入支出</t>
    <rPh sb="0" eb="1">
      <t>ダイ</t>
    </rPh>
    <rPh sb="2" eb="3">
      <t>ゴウ</t>
    </rPh>
    <rPh sb="3" eb="6">
      <t>キホンキン</t>
    </rPh>
    <rPh sb="6" eb="7">
      <t>ヒ</t>
    </rPh>
    <rPh sb="7" eb="8">
      <t>ア</t>
    </rPh>
    <rPh sb="8" eb="10">
      <t>トクテイ</t>
    </rPh>
    <rPh sb="10" eb="12">
      <t>シサン</t>
    </rPh>
    <rPh sb="12" eb="13">
      <t>ク</t>
    </rPh>
    <rPh sb="13" eb="14">
      <t>イ</t>
    </rPh>
    <rPh sb="14" eb="16">
      <t>シシュツ</t>
    </rPh>
    <phoneticPr fontId="3"/>
  </si>
  <si>
    <t>　</t>
    <phoneticPr fontId="3"/>
  </si>
  <si>
    <t xml:space="preserve"> </t>
    <phoneticPr fontId="3"/>
  </si>
  <si>
    <t>翌年度繰越支払資金</t>
    <rPh sb="0" eb="3">
      <t>ヨクネンド</t>
    </rPh>
    <rPh sb="3" eb="5">
      <t>クリコシ</t>
    </rPh>
    <rPh sb="5" eb="7">
      <t>シハラ</t>
    </rPh>
    <rPh sb="7" eb="9">
      <t>シキン</t>
    </rPh>
    <phoneticPr fontId="3"/>
  </si>
  <si>
    <t>　</t>
  </si>
  <si>
    <t>③</t>
    <phoneticPr fontId="10"/>
  </si>
  <si>
    <t>④</t>
    <phoneticPr fontId="3"/>
  </si>
  <si>
    <t>〃</t>
    <phoneticPr fontId="3"/>
  </si>
  <si>
    <t>⑤</t>
    <phoneticPr fontId="10"/>
  </si>
  <si>
    <t>⑥</t>
    <phoneticPr fontId="10"/>
  </si>
  <si>
    <t>⑦</t>
    <phoneticPr fontId="10"/>
  </si>
  <si>
    <t>⑧</t>
    <phoneticPr fontId="10"/>
  </si>
  <si>
    <t>⑨</t>
    <phoneticPr fontId="3"/>
  </si>
  <si>
    <t>⑩</t>
    <phoneticPr fontId="3"/>
  </si>
  <si>
    <t>⑪</t>
    <phoneticPr fontId="10"/>
  </si>
  <si>
    <t>⑫</t>
    <phoneticPr fontId="10"/>
  </si>
  <si>
    <t>㋐</t>
    <phoneticPr fontId="3"/>
  </si>
  <si>
    <t>×</t>
    <phoneticPr fontId="3"/>
  </si>
  <si>
    <t>㋑</t>
    <phoneticPr fontId="3"/>
  </si>
  <si>
    <t xml:space="preserve">     (①+③+⑤) </t>
    <phoneticPr fontId="10"/>
  </si>
  <si>
    <t>×</t>
    <phoneticPr fontId="3"/>
  </si>
  <si>
    <t>㋒</t>
    <phoneticPr fontId="3"/>
  </si>
  <si>
    <t>＋アルファ</t>
    <phoneticPr fontId="10"/>
  </si>
  <si>
    <t>⑬</t>
    <phoneticPr fontId="3"/>
  </si>
  <si>
    <t>⑭</t>
    <phoneticPr fontId="10"/>
  </si>
  <si>
    <t>⑮</t>
    <phoneticPr fontId="3"/>
  </si>
  <si>
    <t>⑯</t>
    <phoneticPr fontId="3"/>
  </si>
  <si>
    <t>⑰</t>
    <phoneticPr fontId="3"/>
  </si>
  <si>
    <t>③</t>
    <phoneticPr fontId="10"/>
  </si>
  <si>
    <t>④</t>
    <phoneticPr fontId="3"/>
  </si>
  <si>
    <t>〃</t>
    <phoneticPr fontId="3"/>
  </si>
  <si>
    <t>⑤</t>
    <phoneticPr fontId="10"/>
  </si>
  <si>
    <t>⑥</t>
    <phoneticPr fontId="10"/>
  </si>
  <si>
    <t>⑦</t>
    <phoneticPr fontId="10"/>
  </si>
  <si>
    <t>⑧</t>
    <phoneticPr fontId="10"/>
  </si>
  <si>
    <t>⑨</t>
    <phoneticPr fontId="3"/>
  </si>
  <si>
    <t>⑩</t>
    <phoneticPr fontId="3"/>
  </si>
  <si>
    <t>㋐</t>
    <phoneticPr fontId="3"/>
  </si>
  <si>
    <t>㋑</t>
    <phoneticPr fontId="3"/>
  </si>
  <si>
    <t>㋒</t>
    <phoneticPr fontId="3"/>
  </si>
  <si>
    <t>＋アルファ</t>
    <phoneticPr fontId="10"/>
  </si>
  <si>
    <t>⑬</t>
    <phoneticPr fontId="3"/>
  </si>
  <si>
    <t>私学共済</t>
    <rPh sb="0" eb="2">
      <t>シガク</t>
    </rPh>
    <rPh sb="2" eb="4">
      <t>キョウサイ</t>
    </rPh>
    <phoneticPr fontId="3"/>
  </si>
  <si>
    <t>退職金社団</t>
    <rPh sb="0" eb="3">
      <t>タイショクキン</t>
    </rPh>
    <rPh sb="3" eb="5">
      <t>シャダン</t>
    </rPh>
    <phoneticPr fontId="3"/>
  </si>
  <si>
    <t>雇用,労災,一般拠出金</t>
    <rPh sb="0" eb="2">
      <t>コヨウ</t>
    </rPh>
    <rPh sb="3" eb="5">
      <t>ロウサイ</t>
    </rPh>
    <rPh sb="6" eb="8">
      <t>イッパン</t>
    </rPh>
    <rPh sb="8" eb="10">
      <t>キョシュツ</t>
    </rPh>
    <rPh sb="10" eb="11">
      <t>キン</t>
    </rPh>
    <phoneticPr fontId="3"/>
  </si>
  <si>
    <t>地域手当</t>
    <rPh sb="0" eb="2">
      <t>チイキ</t>
    </rPh>
    <rPh sb="2" eb="4">
      <t>テア</t>
    </rPh>
    <phoneticPr fontId="3"/>
  </si>
  <si>
    <t>（①A＋②＋④＋⑬）×３％＝支給額</t>
    <rPh sb="14" eb="17">
      <t>シキュウガク</t>
    </rPh>
    <phoneticPr fontId="3"/>
  </si>
  <si>
    <t>　</t>
    <phoneticPr fontId="3"/>
  </si>
  <si>
    <t>義務教育等教員特別手当</t>
    <rPh sb="0" eb="2">
      <t>ギム</t>
    </rPh>
    <rPh sb="2" eb="4">
      <t>キョウイク</t>
    </rPh>
    <rPh sb="4" eb="5">
      <t>トウ</t>
    </rPh>
    <rPh sb="5" eb="7">
      <t>キョウイン</t>
    </rPh>
    <rPh sb="7" eb="9">
      <t>トクベツ</t>
    </rPh>
    <rPh sb="9" eb="11">
      <t>テアテ</t>
    </rPh>
    <phoneticPr fontId="3"/>
  </si>
  <si>
    <t>⑮</t>
    <phoneticPr fontId="3"/>
  </si>
  <si>
    <t>　３級 - （副校長）</t>
    <rPh sb="2" eb="3">
      <t>キュウ</t>
    </rPh>
    <rPh sb="7" eb="10">
      <t>フクコウチョウ</t>
    </rPh>
    <phoneticPr fontId="3"/>
  </si>
  <si>
    <t>　　1．道に準じる　　　　２．学園独自　　　　３．その他（　　　　　　）</t>
    <rPh sb="4" eb="5">
      <t>ミチ</t>
    </rPh>
    <rPh sb="6" eb="7">
      <t>ジュン</t>
    </rPh>
    <rPh sb="15" eb="17">
      <t>ガクエン</t>
    </rPh>
    <rPh sb="17" eb="19">
      <t>ドクジ</t>
    </rPh>
    <rPh sb="27" eb="28">
      <t>タ</t>
    </rPh>
    <phoneticPr fontId="3"/>
  </si>
  <si>
    <t>　　　　管理職：（　    　％）　　その他：(　    　％)</t>
    <rPh sb="4" eb="6">
      <t>カンリ</t>
    </rPh>
    <rPh sb="6" eb="7">
      <t>ショク</t>
    </rPh>
    <rPh sb="21" eb="22">
      <t>タ</t>
    </rPh>
    <phoneticPr fontId="3"/>
  </si>
  <si>
    <t>　　1．道に準じる　　　　２．学園独自　　　　３．該当なし（　　　　　　）</t>
    <rPh sb="4" eb="5">
      <t>ミチ</t>
    </rPh>
    <rPh sb="6" eb="7">
      <t>ジュン</t>
    </rPh>
    <rPh sb="15" eb="17">
      <t>ガクエン</t>
    </rPh>
    <rPh sb="17" eb="19">
      <t>ドクジ</t>
    </rPh>
    <rPh sb="25" eb="27">
      <t>ガイトウ</t>
    </rPh>
    <phoneticPr fontId="3"/>
  </si>
  <si>
    <t>　１．道に準じる。（経過措置を含む。）</t>
    <rPh sb="3" eb="4">
      <t>ミチ</t>
    </rPh>
    <rPh sb="5" eb="6">
      <t>ジュン</t>
    </rPh>
    <rPh sb="10" eb="12">
      <t>ケイカ</t>
    </rPh>
    <rPh sb="12" eb="14">
      <t>ソチ</t>
    </rPh>
    <rPh sb="15" eb="16">
      <t>フク</t>
    </rPh>
    <phoneticPr fontId="3"/>
  </si>
  <si>
    <t>　　　1．実施している　</t>
    <rPh sb="5" eb="7">
      <t>ジッシ</t>
    </rPh>
    <phoneticPr fontId="3"/>
  </si>
  <si>
    <t>　　　1．道に準じる</t>
    <rPh sb="5" eb="6">
      <t>ミチ</t>
    </rPh>
    <rPh sb="7" eb="8">
      <t>ジュン</t>
    </rPh>
    <phoneticPr fontId="3"/>
  </si>
  <si>
    <t>　＊　管理職手当　　　%減額</t>
    <rPh sb="3" eb="5">
      <t>カンリ</t>
    </rPh>
    <rPh sb="5" eb="6">
      <t>ショク</t>
    </rPh>
    <rPh sb="6" eb="8">
      <t>テアテ</t>
    </rPh>
    <rPh sb="12" eb="14">
      <t>ゲンガク</t>
    </rPh>
    <phoneticPr fontId="3"/>
  </si>
  <si>
    <t>世　帯　主 　・　 独　 身</t>
    <rPh sb="0" eb="1">
      <t>ヨ</t>
    </rPh>
    <rPh sb="2" eb="3">
      <t>オビ</t>
    </rPh>
    <rPh sb="4" eb="5">
      <t>シュ</t>
    </rPh>
    <rPh sb="10" eb="11">
      <t>ドク</t>
    </rPh>
    <rPh sb="13" eb="14">
      <t>ミ</t>
    </rPh>
    <phoneticPr fontId="10"/>
  </si>
  <si>
    <t>③</t>
    <phoneticPr fontId="10"/>
  </si>
  <si>
    <t>④</t>
    <phoneticPr fontId="3"/>
  </si>
  <si>
    <t>〃</t>
    <phoneticPr fontId="3"/>
  </si>
  <si>
    <t>⑤</t>
    <phoneticPr fontId="10"/>
  </si>
  <si>
    <t>⑥</t>
    <phoneticPr fontId="10"/>
  </si>
  <si>
    <t>⑦</t>
    <phoneticPr fontId="10"/>
  </si>
  <si>
    <t>⑧</t>
    <phoneticPr fontId="10"/>
  </si>
  <si>
    <t>⑨</t>
    <phoneticPr fontId="3"/>
  </si>
  <si>
    <t>⑩</t>
    <phoneticPr fontId="3"/>
  </si>
  <si>
    <t>㋐</t>
    <phoneticPr fontId="3"/>
  </si>
  <si>
    <t xml:space="preserve">     (①+③+⑤+⑦) </t>
    <phoneticPr fontId="10"/>
  </si>
  <si>
    <t>×</t>
    <phoneticPr fontId="3"/>
  </si>
  <si>
    <t>雇用,労災 ,一般拠出金</t>
    <rPh sb="0" eb="2">
      <t>コヨウ</t>
    </rPh>
    <rPh sb="3" eb="5">
      <t>ロウサイ</t>
    </rPh>
    <rPh sb="7" eb="9">
      <t>イッパン</t>
    </rPh>
    <rPh sb="9" eb="12">
      <t>キョシュツキン</t>
    </rPh>
    <phoneticPr fontId="3"/>
  </si>
  <si>
    <t xml:space="preserve"> </t>
    <phoneticPr fontId="3"/>
  </si>
  <si>
    <t>①</t>
    <phoneticPr fontId="10"/>
  </si>
  <si>
    <t>②</t>
    <phoneticPr fontId="3"/>
  </si>
  <si>
    <t>〃</t>
    <phoneticPr fontId="3"/>
  </si>
  <si>
    <t>③</t>
    <phoneticPr fontId="10"/>
  </si>
  <si>
    <t>④</t>
    <phoneticPr fontId="3"/>
  </si>
  <si>
    <t>⑤</t>
    <phoneticPr fontId="10"/>
  </si>
  <si>
    <t>⑥</t>
    <phoneticPr fontId="10"/>
  </si>
  <si>
    <t>⑦</t>
    <phoneticPr fontId="10"/>
  </si>
  <si>
    <t>⑧</t>
    <phoneticPr fontId="10"/>
  </si>
  <si>
    <t>⑨</t>
    <phoneticPr fontId="3"/>
  </si>
  <si>
    <t>⑩</t>
    <phoneticPr fontId="3"/>
  </si>
  <si>
    <t>扶養親族たる子</t>
    <rPh sb="0" eb="2">
      <t>フヨウ</t>
    </rPh>
    <rPh sb="2" eb="4">
      <t>シンゾク</t>
    </rPh>
    <rPh sb="6" eb="7">
      <t>オヤコ</t>
    </rPh>
    <phoneticPr fontId="3"/>
  </si>
  <si>
    <t>Ｃ</t>
  </si>
  <si>
    <t>扶養親族たる父母等</t>
    <rPh sb="0" eb="2">
      <t>フヨウ</t>
    </rPh>
    <rPh sb="2" eb="4">
      <t>シンゾク</t>
    </rPh>
    <rPh sb="6" eb="8">
      <t>フボ</t>
    </rPh>
    <rPh sb="8" eb="9">
      <t>ナド</t>
    </rPh>
    <phoneticPr fontId="3"/>
  </si>
  <si>
    <t>　</t>
    <phoneticPr fontId="3"/>
  </si>
  <si>
    <t>　　</t>
    <phoneticPr fontId="3"/>
  </si>
  <si>
    <t>⑬</t>
    <phoneticPr fontId="3"/>
  </si>
  <si>
    <t>　＊　管理職手当の縮減</t>
    <rPh sb="3" eb="5">
      <t>カンリ</t>
    </rPh>
    <rPh sb="5" eb="6">
      <t>ショク</t>
    </rPh>
    <rPh sb="6" eb="8">
      <t>テアテ</t>
    </rPh>
    <rPh sb="9" eb="11">
      <t>シュクゲン</t>
    </rPh>
    <phoneticPr fontId="3"/>
  </si>
  <si>
    <t>⑭</t>
    <phoneticPr fontId="3"/>
  </si>
  <si>
    <t>　　1．道に準じる　　　　2．学園独自　　　　３．その他（　　　　　　）</t>
    <rPh sb="4" eb="5">
      <t>ミチ</t>
    </rPh>
    <rPh sb="6" eb="7">
      <t>ジュン</t>
    </rPh>
    <rPh sb="15" eb="17">
      <t>ガクエン</t>
    </rPh>
    <rPh sb="17" eb="19">
      <t>ドクジ</t>
    </rPh>
    <rPh sb="27" eb="28">
      <t>タ</t>
    </rPh>
    <phoneticPr fontId="3"/>
  </si>
  <si>
    <t>　　　　管理職：（　   　％）　　その他：(　   　％)</t>
    <rPh sb="4" eb="6">
      <t>カンリ</t>
    </rPh>
    <rPh sb="6" eb="7">
      <t>ショク</t>
    </rPh>
    <rPh sb="20" eb="21">
      <t>タ</t>
    </rPh>
    <phoneticPr fontId="3"/>
  </si>
  <si>
    <t xml:space="preserve"> </t>
  </si>
  <si>
    <t>1週間      当たりの  総授業    時間数</t>
    <rPh sb="0" eb="3">
      <t>イッシュウカン</t>
    </rPh>
    <rPh sb="9" eb="10">
      <t>ア</t>
    </rPh>
    <rPh sb="15" eb="16">
      <t>ソウ</t>
    </rPh>
    <rPh sb="16" eb="18">
      <t>ジュギョウ</t>
    </rPh>
    <rPh sb="22" eb="25">
      <t>ジカンスウ</t>
    </rPh>
    <phoneticPr fontId="3"/>
  </si>
  <si>
    <t>ホームルーム</t>
    <phoneticPr fontId="3"/>
  </si>
  <si>
    <t>Ｎｏ</t>
    <phoneticPr fontId="3"/>
  </si>
  <si>
    <t>配偶者　　　　　　　　　</t>
    <rPh sb="0" eb="3">
      <t>ハイグウシャ</t>
    </rPh>
    <phoneticPr fontId="10"/>
  </si>
  <si>
    <t>配偶者以外の扶養親族　 各1人につき　　　　　　円</t>
    <rPh sb="0" eb="3">
      <t>ハイグウシャ</t>
    </rPh>
    <rPh sb="3" eb="5">
      <t>イガイ</t>
    </rPh>
    <rPh sb="6" eb="8">
      <t>フヨウ</t>
    </rPh>
    <rPh sb="8" eb="10">
      <t>シンゾク</t>
    </rPh>
    <rPh sb="12" eb="13">
      <t>カク</t>
    </rPh>
    <rPh sb="14" eb="15">
      <t>ニン</t>
    </rPh>
    <rPh sb="24" eb="25">
      <t>エン</t>
    </rPh>
    <phoneticPr fontId="3"/>
  </si>
  <si>
    <t>　＊給与月額の引下げ　１．実施している　　2.　していない　3.　その他</t>
    <rPh sb="2" eb="4">
      <t>キュウヨ</t>
    </rPh>
    <rPh sb="4" eb="6">
      <t>ゲツガク</t>
    </rPh>
    <rPh sb="7" eb="9">
      <t>ヒキサ</t>
    </rPh>
    <rPh sb="13" eb="15">
      <t>ジッシ</t>
    </rPh>
    <rPh sb="35" eb="36">
      <t>タ</t>
    </rPh>
    <phoneticPr fontId="3"/>
  </si>
  <si>
    <t xml:space="preserve">  　級 　号俸</t>
    <rPh sb="3" eb="4">
      <t>キュウ</t>
    </rPh>
    <rPh sb="6" eb="8">
      <t>ゴウホウ</t>
    </rPh>
    <phoneticPr fontId="3"/>
  </si>
  <si>
    <t>　＊給与月額の引下げ　1.実施している　　2.していない　3.その他</t>
    <rPh sb="2" eb="4">
      <t>キュウヨ</t>
    </rPh>
    <rPh sb="4" eb="6">
      <t>ゲツガク</t>
    </rPh>
    <rPh sb="7" eb="9">
      <t>ヒキサ</t>
    </rPh>
    <rPh sb="13" eb="15">
      <t>ジッシ</t>
    </rPh>
    <rPh sb="33" eb="34">
      <t>タ</t>
    </rPh>
    <phoneticPr fontId="3"/>
  </si>
  <si>
    <t>扶養親族たる配偶者</t>
    <rPh sb="0" eb="2">
      <t>フヨウ</t>
    </rPh>
    <rPh sb="2" eb="4">
      <t>シンゾク</t>
    </rPh>
    <rPh sb="6" eb="9">
      <t>ハイグウシャ</t>
    </rPh>
    <phoneticPr fontId="3"/>
  </si>
  <si>
    <t>⑤　</t>
    <phoneticPr fontId="3"/>
  </si>
  <si>
    <t>⑥</t>
    <phoneticPr fontId="3"/>
  </si>
  <si>
    <t>⑦</t>
    <phoneticPr fontId="3"/>
  </si>
  <si>
    <t>⑧</t>
    <phoneticPr fontId="3"/>
  </si>
  <si>
    <t>プラスアルファ</t>
    <phoneticPr fontId="3"/>
  </si>
  <si>
    <t>⑪</t>
    <phoneticPr fontId="3"/>
  </si>
  <si>
    <t>⑫</t>
    <phoneticPr fontId="3"/>
  </si>
  <si>
    <t>日本政策金融公庫</t>
    <rPh sb="0" eb="2">
      <t>ニホン</t>
    </rPh>
    <rPh sb="2" eb="4">
      <t>セイサク</t>
    </rPh>
    <rPh sb="4" eb="6">
      <t>キンユウ</t>
    </rPh>
    <rPh sb="6" eb="8">
      <t>コウコ</t>
    </rPh>
    <phoneticPr fontId="3"/>
  </si>
  <si>
    <t>雇用,労災 ,一般拠出金</t>
    <rPh sb="0" eb="2">
      <t>コヨウ</t>
    </rPh>
    <rPh sb="3" eb="5">
      <t>ロウサイ</t>
    </rPh>
    <rPh sb="7" eb="9">
      <t>イッパン</t>
    </rPh>
    <rPh sb="9" eb="11">
      <t>キョシュツ</t>
    </rPh>
    <rPh sb="11" eb="12">
      <t>キン</t>
    </rPh>
    <phoneticPr fontId="3"/>
  </si>
  <si>
    <t>年</t>
    <rPh sb="0" eb="1">
      <t>ネン</t>
    </rPh>
    <phoneticPr fontId="3"/>
  </si>
  <si>
    <t>コ　－　ス　名</t>
    <rPh sb="6" eb="7">
      <t>ナ</t>
    </rPh>
    <phoneticPr fontId="3"/>
  </si>
  <si>
    <t>値上げ額</t>
    <rPh sb="0" eb="2">
      <t>ネア</t>
    </rPh>
    <rPh sb="3" eb="4">
      <t>ガク</t>
    </rPh>
    <phoneticPr fontId="2"/>
  </si>
  <si>
    <t>1</t>
    <phoneticPr fontId="3"/>
  </si>
  <si>
    <t>Ｄ</t>
    <phoneticPr fontId="3"/>
  </si>
  <si>
    <t>Ｅ</t>
    <phoneticPr fontId="3"/>
  </si>
  <si>
    <t>Ｆ</t>
    <phoneticPr fontId="3"/>
  </si>
  <si>
    <t>　</t>
    <phoneticPr fontId="3"/>
  </si>
  <si>
    <t>学校名　 ○ ○ ○ ○　高等学校</t>
    <rPh sb="0" eb="2">
      <t>ガッコウ</t>
    </rPh>
    <rPh sb="2" eb="3">
      <t>メイ</t>
    </rPh>
    <rPh sb="13" eb="15">
      <t>コウトウ</t>
    </rPh>
    <rPh sb="15" eb="17">
      <t>ガッコウ</t>
    </rPh>
    <phoneticPr fontId="3"/>
  </si>
  <si>
    <t>　</t>
    <phoneticPr fontId="3"/>
  </si>
  <si>
    <t>Ｂ</t>
    <phoneticPr fontId="3"/>
  </si>
  <si>
    <t>Ｃ</t>
    <phoneticPr fontId="3"/>
  </si>
  <si>
    <t>⑮</t>
    <phoneticPr fontId="3"/>
  </si>
  <si>
    <t>Ａ</t>
    <phoneticPr fontId="3"/>
  </si>
  <si>
    <t>⑯</t>
    <phoneticPr fontId="3"/>
  </si>
  <si>
    <t xml:space="preserve">  ２級 - 経験年数　８年（新大４卒）以上</t>
    <rPh sb="3" eb="4">
      <t>キュウ</t>
    </rPh>
    <rPh sb="7" eb="9">
      <t>ケイケン</t>
    </rPh>
    <rPh sb="9" eb="11">
      <t>ネンスウ</t>
    </rPh>
    <rPh sb="13" eb="14">
      <t>ネン</t>
    </rPh>
    <rPh sb="15" eb="16">
      <t>シン</t>
    </rPh>
    <rPh sb="16" eb="17">
      <t>ダイ</t>
    </rPh>
    <rPh sb="18" eb="19">
      <t>ソツ</t>
    </rPh>
    <rPh sb="20" eb="22">
      <t>イジョウ</t>
    </rPh>
    <phoneticPr fontId="3"/>
  </si>
  <si>
    <t>　１級 - 経験年数１５年（新高３卒）以上</t>
    <rPh sb="2" eb="3">
      <t>キュウ</t>
    </rPh>
    <rPh sb="6" eb="8">
      <t>ケイケン</t>
    </rPh>
    <rPh sb="8" eb="10">
      <t>ネンスウ</t>
    </rPh>
    <rPh sb="12" eb="13">
      <t>ネン</t>
    </rPh>
    <rPh sb="14" eb="15">
      <t>シン</t>
    </rPh>
    <rPh sb="15" eb="16">
      <t>コウ</t>
    </rPh>
    <rPh sb="17" eb="18">
      <t>ソツ</t>
    </rPh>
    <rPh sb="19" eb="21">
      <t>イジョウ</t>
    </rPh>
    <phoneticPr fontId="3"/>
  </si>
  <si>
    <t>　２級 - 経験年数２４年（新大４卒）以上</t>
    <rPh sb="2" eb="3">
      <t>キュウ</t>
    </rPh>
    <rPh sb="6" eb="8">
      <t>ケイケン</t>
    </rPh>
    <rPh sb="8" eb="10">
      <t>ネンスウ</t>
    </rPh>
    <rPh sb="12" eb="13">
      <t>ネン</t>
    </rPh>
    <rPh sb="14" eb="15">
      <t>シン</t>
    </rPh>
    <rPh sb="15" eb="16">
      <t>ダイ</t>
    </rPh>
    <rPh sb="17" eb="18">
      <t>ソツ</t>
    </rPh>
    <rPh sb="19" eb="21">
      <t>イジョウ</t>
    </rPh>
    <phoneticPr fontId="3"/>
  </si>
  <si>
    <t>　１級 - 経験年数３２年（新高３卒）以上</t>
    <rPh sb="2" eb="3">
      <t>キュウ</t>
    </rPh>
    <rPh sb="6" eb="8">
      <t>ケイケン</t>
    </rPh>
    <rPh sb="8" eb="10">
      <t>ネンスウ</t>
    </rPh>
    <rPh sb="12" eb="13">
      <t>ネン</t>
    </rPh>
    <rPh sb="14" eb="15">
      <t>シン</t>
    </rPh>
    <rPh sb="15" eb="16">
      <t>コウ</t>
    </rPh>
    <rPh sb="17" eb="18">
      <t>ソツ</t>
    </rPh>
    <rPh sb="19" eb="21">
      <t>イジョウ</t>
    </rPh>
    <phoneticPr fontId="3"/>
  </si>
  <si>
    <t>　４級 - 人事委員会が別に定める職員</t>
    <rPh sb="2" eb="3">
      <t>キュウ</t>
    </rPh>
    <rPh sb="6" eb="8">
      <t>ジンジ</t>
    </rPh>
    <rPh sb="8" eb="11">
      <t>イインカイ</t>
    </rPh>
    <rPh sb="12" eb="13">
      <t>ベツ</t>
    </rPh>
    <rPh sb="14" eb="15">
      <t>サダ</t>
    </rPh>
    <rPh sb="17" eb="19">
      <t>ショクイン</t>
    </rPh>
    <phoneticPr fontId="3"/>
  </si>
  <si>
    <t>①</t>
    <phoneticPr fontId="3"/>
  </si>
  <si>
    <t>⑤　</t>
    <phoneticPr fontId="3"/>
  </si>
  <si>
    <t>1</t>
    <phoneticPr fontId="3"/>
  </si>
  <si>
    <t>⑥</t>
    <phoneticPr fontId="3"/>
  </si>
  <si>
    <t>⑦</t>
    <phoneticPr fontId="3"/>
  </si>
  <si>
    <t>⑧</t>
    <phoneticPr fontId="3"/>
  </si>
  <si>
    <t>⑨</t>
    <phoneticPr fontId="3"/>
  </si>
  <si>
    <t>⑩</t>
    <phoneticPr fontId="3"/>
  </si>
  <si>
    <t>プラスアルファ</t>
    <phoneticPr fontId="3"/>
  </si>
  <si>
    <t>⑪</t>
    <phoneticPr fontId="3"/>
  </si>
  <si>
    <t>⑫</t>
    <phoneticPr fontId="3"/>
  </si>
  <si>
    <t xml:space="preserve">学校名　　　　　　　　　　　　　 </t>
    <rPh sb="0" eb="2">
      <t>ガッコウ</t>
    </rPh>
    <rPh sb="2" eb="3">
      <t>メイ</t>
    </rPh>
    <phoneticPr fontId="3"/>
  </si>
  <si>
    <t>管理職手当の縮減</t>
    <rPh sb="0" eb="2">
      <t>カンリ</t>
    </rPh>
    <rPh sb="2" eb="3">
      <t>ショク</t>
    </rPh>
    <rPh sb="3" eb="5">
      <t>テアテ</t>
    </rPh>
    <rPh sb="6" eb="8">
      <t>シュクゲン</t>
    </rPh>
    <phoneticPr fontId="3"/>
  </si>
  <si>
    <t>5年度</t>
    <rPh sb="1" eb="3">
      <t>ネンド</t>
    </rPh>
    <phoneticPr fontId="3"/>
  </si>
  <si>
    <t xml:space="preserve">    級  号俸</t>
    <rPh sb="4" eb="5">
      <t>キュウ</t>
    </rPh>
    <rPh sb="7" eb="9">
      <t>ゴウホウ</t>
    </rPh>
    <phoneticPr fontId="3"/>
  </si>
  <si>
    <t xml:space="preserve">     級   号俸</t>
    <rPh sb="5" eb="6">
      <t>キュウ</t>
    </rPh>
    <rPh sb="9" eb="11">
      <t>ゴウホウ</t>
    </rPh>
    <phoneticPr fontId="3"/>
  </si>
  <si>
    <t>6年度</t>
    <rPh sb="1" eb="3">
      <t>ネンド</t>
    </rPh>
    <phoneticPr fontId="3"/>
  </si>
  <si>
    <t>　・平成３０年度をもって終了。</t>
    <rPh sb="2" eb="4">
      <t>ヘイセイ</t>
    </rPh>
    <rPh sb="6" eb="7">
      <t>ネン</t>
    </rPh>
    <rPh sb="7" eb="8">
      <t>ド</t>
    </rPh>
    <rPh sb="12" eb="14">
      <t>シュウリョウ</t>
    </rPh>
    <phoneticPr fontId="3"/>
  </si>
  <si>
    <t xml:space="preserve">学校名　　○ ○ ○ ○ 高等学校　　　　　　　　　　　 </t>
    <rPh sb="0" eb="2">
      <t>ガッコウ</t>
    </rPh>
    <rPh sb="2" eb="3">
      <t>メイ</t>
    </rPh>
    <rPh sb="13" eb="15">
      <t>コウトウ</t>
    </rPh>
    <rPh sb="15" eb="17">
      <t>ガッコウ</t>
    </rPh>
    <phoneticPr fontId="3"/>
  </si>
  <si>
    <t>　・平成３０年度をもって終了。</t>
    <rPh sb="2" eb="4">
      <t>ヘイセイ</t>
    </rPh>
    <rPh sb="6" eb="8">
      <t>ネンド</t>
    </rPh>
    <rPh sb="7" eb="8">
      <t>ド</t>
    </rPh>
    <rPh sb="12" eb="14">
      <t>シュウリョウ</t>
    </rPh>
    <phoneticPr fontId="3"/>
  </si>
  <si>
    <t>＜月額24,000円以下の家賃の場合＞</t>
    <rPh sb="1" eb="3">
      <t>ゲツガク</t>
    </rPh>
    <rPh sb="9" eb="10">
      <t>エン</t>
    </rPh>
    <rPh sb="10" eb="12">
      <t>イカ</t>
    </rPh>
    <rPh sb="13" eb="15">
      <t>ヤチン</t>
    </rPh>
    <rPh sb="16" eb="18">
      <t>バアイ</t>
    </rPh>
    <phoneticPr fontId="3"/>
  </si>
  <si>
    <t>　　　家賃の月額-13,000円＝支給額</t>
    <rPh sb="3" eb="5">
      <t>ヤチン</t>
    </rPh>
    <rPh sb="6" eb="8">
      <t>ゲツガク</t>
    </rPh>
    <rPh sb="15" eb="16">
      <t>エン</t>
    </rPh>
    <rPh sb="17" eb="20">
      <t>シキュウガク</t>
    </rPh>
    <phoneticPr fontId="3"/>
  </si>
  <si>
    <t>＜月額24,000円を超える家賃の場合＞</t>
    <rPh sb="1" eb="3">
      <t>ゲツガク</t>
    </rPh>
    <rPh sb="9" eb="10">
      <t>エン</t>
    </rPh>
    <rPh sb="11" eb="12">
      <t>コ</t>
    </rPh>
    <rPh sb="14" eb="16">
      <t>ヤチン</t>
    </rPh>
    <rPh sb="17" eb="19">
      <t>バアイ</t>
    </rPh>
    <phoneticPr fontId="3"/>
  </si>
  <si>
    <t>　　　（家賃の月額-24,000円）／２＋11,000円＝支給額</t>
    <rPh sb="4" eb="6">
      <t>ヤチン</t>
    </rPh>
    <rPh sb="7" eb="9">
      <t>ゲツガク</t>
    </rPh>
    <rPh sb="16" eb="17">
      <t>エン</t>
    </rPh>
    <rPh sb="27" eb="28">
      <t>エン</t>
    </rPh>
    <rPh sb="29" eb="32">
      <t>シキュウガク</t>
    </rPh>
    <phoneticPr fontId="3"/>
  </si>
  <si>
    <t>　　　　　　　　　　　　　17,000円限度</t>
    <rPh sb="19" eb="20">
      <t>エン</t>
    </rPh>
    <rPh sb="20" eb="22">
      <t>ゲンド</t>
    </rPh>
    <phoneticPr fontId="3"/>
  </si>
  <si>
    <t>高等技術専門学院等</t>
    <phoneticPr fontId="3"/>
  </si>
  <si>
    <t>大学・短大の別科及び高校専攻科</t>
    <phoneticPr fontId="3"/>
  </si>
  <si>
    <t>7年度</t>
    <rPh sb="1" eb="3">
      <t>ネンド</t>
    </rPh>
    <phoneticPr fontId="3"/>
  </si>
  <si>
    <t xml:space="preserve">   （注） 2学科以上ある場合は、合計表を作成すること。</t>
    <rPh sb="4" eb="5">
      <t>チュウ</t>
    </rPh>
    <rPh sb="8" eb="10">
      <t>ガッカ</t>
    </rPh>
    <rPh sb="10" eb="12">
      <t>イジョウ</t>
    </rPh>
    <rPh sb="14" eb="16">
      <t>バアイ</t>
    </rPh>
    <rPh sb="18" eb="20">
      <t>ゴウケイ</t>
    </rPh>
    <rPh sb="20" eb="21">
      <t>ヒョウ</t>
    </rPh>
    <rPh sb="22" eb="24">
      <t>サクセイ</t>
    </rPh>
    <phoneticPr fontId="3"/>
  </si>
  <si>
    <t>４　年　度　の　級　及　び　号　俸</t>
    <rPh sb="2" eb="3">
      <t>トシ</t>
    </rPh>
    <rPh sb="4" eb="5">
      <t>ド</t>
    </rPh>
    <rPh sb="8" eb="9">
      <t>キュウ</t>
    </rPh>
    <rPh sb="10" eb="11">
      <t>オヨ</t>
    </rPh>
    <rPh sb="14" eb="17">
      <t>ゴウホウ</t>
    </rPh>
    <phoneticPr fontId="10"/>
  </si>
  <si>
    <t>27才　(H29. 4. 1)</t>
    <rPh sb="2" eb="3">
      <t>サイ</t>
    </rPh>
    <phoneticPr fontId="10"/>
  </si>
  <si>
    <t>32才　(H24. 4. 1)</t>
    <rPh sb="2" eb="3">
      <t>サイ</t>
    </rPh>
    <phoneticPr fontId="10"/>
  </si>
  <si>
    <t>37才　(H19. 4. 1)</t>
    <rPh sb="2" eb="3">
      <t>サイ</t>
    </rPh>
    <phoneticPr fontId="10"/>
  </si>
  <si>
    <t>42才　(H14. 4. 1)</t>
    <rPh sb="2" eb="3">
      <t>サイ</t>
    </rPh>
    <phoneticPr fontId="10"/>
  </si>
  <si>
    <t>47才　(H9. 4. 1)</t>
    <rPh sb="2" eb="3">
      <t>サイ</t>
    </rPh>
    <phoneticPr fontId="10"/>
  </si>
  <si>
    <t>57才　(Ｓ62. 4. 1)</t>
    <rPh sb="2" eb="3">
      <t>サイ</t>
    </rPh>
    <phoneticPr fontId="10"/>
  </si>
  <si>
    <t>60才　(Ｓ59. 4. 1)</t>
    <rPh sb="2" eb="3">
      <t>サイ</t>
    </rPh>
    <phoneticPr fontId="10"/>
  </si>
  <si>
    <t xml:space="preserve"> 令和４年度給与等支給状況</t>
    <rPh sb="1" eb="3">
      <t>レイワ</t>
    </rPh>
    <rPh sb="4" eb="5">
      <t>ネン</t>
    </rPh>
    <rPh sb="5" eb="6">
      <t>ド</t>
    </rPh>
    <rPh sb="6" eb="8">
      <t>キュウヨ</t>
    </rPh>
    <rPh sb="8" eb="9">
      <t>トウ</t>
    </rPh>
    <rPh sb="9" eb="11">
      <t>シキュウ</t>
    </rPh>
    <rPh sb="11" eb="13">
      <t>ジョウキョウ</t>
    </rPh>
    <phoneticPr fontId="3"/>
  </si>
  <si>
    <t>４ 　 年　　度　　道　　立　　高　　校　　支　　給　　額（基金協会調）</t>
    <rPh sb="4" eb="5">
      <t>トシ</t>
    </rPh>
    <rPh sb="7" eb="8">
      <t>ド</t>
    </rPh>
    <rPh sb="10" eb="11">
      <t>ミチ</t>
    </rPh>
    <rPh sb="13" eb="14">
      <t>リツ</t>
    </rPh>
    <rPh sb="16" eb="17">
      <t>タカ</t>
    </rPh>
    <rPh sb="19" eb="20">
      <t>コウ</t>
    </rPh>
    <rPh sb="22" eb="23">
      <t>ササ</t>
    </rPh>
    <rPh sb="25" eb="26">
      <t>キュウ</t>
    </rPh>
    <rPh sb="28" eb="29">
      <t>ガク</t>
    </rPh>
    <rPh sb="30" eb="32">
      <t>キキン</t>
    </rPh>
    <rPh sb="32" eb="34">
      <t>キョウカイ</t>
    </rPh>
    <rPh sb="34" eb="35">
      <t>シラベ</t>
    </rPh>
    <phoneticPr fontId="3"/>
  </si>
  <si>
    <t>４　　　　年　　　　度　　　　支　　　　給　　　　額</t>
    <rPh sb="5" eb="6">
      <t>トシ</t>
    </rPh>
    <rPh sb="10" eb="11">
      <t>ド</t>
    </rPh>
    <rPh sb="15" eb="16">
      <t>ササ</t>
    </rPh>
    <rPh sb="20" eb="21">
      <t>キュウ</t>
    </rPh>
    <rPh sb="25" eb="26">
      <t>ガク</t>
    </rPh>
    <phoneticPr fontId="3"/>
  </si>
  <si>
    <t>8年度</t>
    <rPh sb="1" eb="3">
      <t>ネンド</t>
    </rPh>
    <phoneticPr fontId="3"/>
  </si>
  <si>
    <t>※１　P２の人件費支出と金額を一致させること。</t>
    <rPh sb="6" eb="9">
      <t>ジンケンヒ</t>
    </rPh>
    <rPh sb="9" eb="11">
      <t>シシュツ</t>
    </rPh>
    <rPh sb="12" eb="14">
      <t>キンガク</t>
    </rPh>
    <rPh sb="15" eb="17">
      <t>イッチ</t>
    </rPh>
    <phoneticPr fontId="3"/>
  </si>
  <si>
    <t>※２　退職金団体の負担金等は、所定福利費に入れてください。</t>
    <rPh sb="3" eb="8">
      <t>タイショクキンダンタイ</t>
    </rPh>
    <rPh sb="9" eb="12">
      <t>フタンキン</t>
    </rPh>
    <rPh sb="12" eb="13">
      <t>ナド</t>
    </rPh>
    <rPh sb="15" eb="17">
      <t>ショテイ</t>
    </rPh>
    <rPh sb="17" eb="20">
      <t>フクリヒ</t>
    </rPh>
    <rPh sb="21" eb="22">
      <t>イ</t>
    </rPh>
    <phoneticPr fontId="3"/>
  </si>
  <si>
    <t>令和５年度私立中学校・高等学校財務状況等調書</t>
    <rPh sb="0" eb="2">
      <t>レイワ</t>
    </rPh>
    <rPh sb="3" eb="4">
      <t>ネン</t>
    </rPh>
    <rPh sb="4" eb="5">
      <t>ド</t>
    </rPh>
    <rPh sb="5" eb="7">
      <t>シリツ</t>
    </rPh>
    <rPh sb="7" eb="9">
      <t>チュウガク</t>
    </rPh>
    <rPh sb="9" eb="10">
      <t>コウ</t>
    </rPh>
    <rPh sb="11" eb="13">
      <t>コウトウ</t>
    </rPh>
    <rPh sb="13" eb="15">
      <t>ガッコウ</t>
    </rPh>
    <rPh sb="15" eb="16">
      <t>ザイ</t>
    </rPh>
    <rPh sb="16" eb="17">
      <t>ム</t>
    </rPh>
    <rPh sb="17" eb="19">
      <t>ジョウキョウ</t>
    </rPh>
    <rPh sb="19" eb="20">
      <t>トウ</t>
    </rPh>
    <rPh sb="20" eb="22">
      <t>チョウショ</t>
    </rPh>
    <phoneticPr fontId="3"/>
  </si>
  <si>
    <t>令和４年度決算額及び令和５年度予算額　</t>
    <rPh sb="5" eb="7">
      <t>ケッサン</t>
    </rPh>
    <rPh sb="7" eb="8">
      <t>ガク</t>
    </rPh>
    <rPh sb="8" eb="9">
      <t>オヨ</t>
    </rPh>
    <rPh sb="10" eb="12">
      <t>レイワ</t>
    </rPh>
    <rPh sb="13" eb="15">
      <t>ネンド</t>
    </rPh>
    <rPh sb="15" eb="17">
      <t>ヨサン</t>
    </rPh>
    <rPh sb="17" eb="18">
      <t>ガク</t>
    </rPh>
    <phoneticPr fontId="3"/>
  </si>
  <si>
    <t>令和４年度退学者及び原級留置者数等調査票</t>
    <rPh sb="5" eb="8">
      <t>タイガクシャ</t>
    </rPh>
    <rPh sb="8" eb="9">
      <t>オヨ</t>
    </rPh>
    <rPh sb="10" eb="12">
      <t>ゲンキュウ</t>
    </rPh>
    <rPh sb="12" eb="14">
      <t>リュウチ</t>
    </rPh>
    <rPh sb="14" eb="15">
      <t>シャ</t>
    </rPh>
    <rPh sb="15" eb="16">
      <t>スウ</t>
    </rPh>
    <rPh sb="16" eb="17">
      <t>トウ</t>
    </rPh>
    <rPh sb="17" eb="20">
      <t>チョウサヒョウ</t>
    </rPh>
    <phoneticPr fontId="3"/>
  </si>
  <si>
    <t>卒業生（令和５年3月卒）の進路状況等</t>
    <rPh sb="0" eb="3">
      <t>ソツギョウセイ</t>
    </rPh>
    <rPh sb="4" eb="6">
      <t>レイワ</t>
    </rPh>
    <rPh sb="7" eb="8">
      <t>ネン</t>
    </rPh>
    <rPh sb="9" eb="10">
      <t>ツキ</t>
    </rPh>
    <rPh sb="10" eb="11">
      <t>ソツ</t>
    </rPh>
    <rPh sb="13" eb="15">
      <t>シンロ</t>
    </rPh>
    <rPh sb="15" eb="17">
      <t>ジョウキョウ</t>
    </rPh>
    <rPh sb="17" eb="18">
      <t>トウ</t>
    </rPh>
    <phoneticPr fontId="3"/>
  </si>
  <si>
    <t>４　決算額</t>
    <rPh sb="2" eb="3">
      <t>ケツ</t>
    </rPh>
    <rPh sb="3" eb="4">
      <t>ザン</t>
    </rPh>
    <rPh sb="4" eb="5">
      <t>ガク</t>
    </rPh>
    <phoneticPr fontId="3"/>
  </si>
  <si>
    <t>５　予算額</t>
    <rPh sb="2" eb="3">
      <t>ヨ</t>
    </rPh>
    <rPh sb="3" eb="4">
      <t>ザン</t>
    </rPh>
    <rPh sb="4" eb="5">
      <t>ガク</t>
    </rPh>
    <phoneticPr fontId="3"/>
  </si>
  <si>
    <t>１．令和４年度決算額及び令和５年度予算額</t>
    <rPh sb="2" eb="4">
      <t>レイワ</t>
    </rPh>
    <rPh sb="5" eb="7">
      <t>ネンド</t>
    </rPh>
    <rPh sb="7" eb="9">
      <t>ケッサン</t>
    </rPh>
    <rPh sb="9" eb="10">
      <t>ガク</t>
    </rPh>
    <rPh sb="10" eb="11">
      <t>オヨ</t>
    </rPh>
    <rPh sb="12" eb="14">
      <t>レイワ</t>
    </rPh>
    <rPh sb="15" eb="17">
      <t>ネンド</t>
    </rPh>
    <rPh sb="17" eb="19">
      <t>ヨサン</t>
    </rPh>
    <rPh sb="19" eb="20">
      <t>ガク</t>
    </rPh>
    <phoneticPr fontId="3"/>
  </si>
  <si>
    <t>４年度</t>
    <rPh sb="1" eb="3">
      <t>ネンド</t>
    </rPh>
    <phoneticPr fontId="3"/>
  </si>
  <si>
    <t>５年度</t>
    <rPh sb="1" eb="3">
      <t>ネンド</t>
    </rPh>
    <phoneticPr fontId="3"/>
  </si>
  <si>
    <t>４入学者</t>
    <rPh sb="1" eb="4">
      <t>ニュウガクシャ</t>
    </rPh>
    <phoneticPr fontId="3"/>
  </si>
  <si>
    <t>５入学者</t>
    <rPh sb="1" eb="4">
      <t>ニュウガクシャ</t>
    </rPh>
    <phoneticPr fontId="3"/>
  </si>
  <si>
    <t>③　令和４年度生徒納付金減免額（奨学費支出）</t>
    <rPh sb="2" eb="4">
      <t>レイワ</t>
    </rPh>
    <rPh sb="5" eb="7">
      <t>ネンド</t>
    </rPh>
    <rPh sb="7" eb="9">
      <t>セイト</t>
    </rPh>
    <rPh sb="9" eb="12">
      <t>ノウフキン</t>
    </rPh>
    <rPh sb="12" eb="14">
      <t>ゲンメン</t>
    </rPh>
    <rPh sb="14" eb="15">
      <t>ガク</t>
    </rPh>
    <rPh sb="16" eb="18">
      <t>ショウガク</t>
    </rPh>
    <rPh sb="18" eb="19">
      <t>ヒ</t>
    </rPh>
    <rPh sb="19" eb="21">
      <t>シシュツ</t>
    </rPh>
    <phoneticPr fontId="3"/>
  </si>
  <si>
    <t>４ 年 度 決 算 額</t>
    <rPh sb="2" eb="3">
      <t>トシ</t>
    </rPh>
    <rPh sb="4" eb="5">
      <t>ド</t>
    </rPh>
    <rPh sb="6" eb="7">
      <t>ケツ</t>
    </rPh>
    <rPh sb="8" eb="9">
      <t>ザン</t>
    </rPh>
    <rPh sb="10" eb="11">
      <t>ガク</t>
    </rPh>
    <phoneticPr fontId="3"/>
  </si>
  <si>
    <t xml:space="preserve"> ５ 年 度 予 算 額</t>
    <rPh sb="3" eb="4">
      <t>トシ</t>
    </rPh>
    <rPh sb="5" eb="6">
      <t>ド</t>
    </rPh>
    <rPh sb="7" eb="8">
      <t>ヨ</t>
    </rPh>
    <rPh sb="9" eb="10">
      <t>ザン</t>
    </rPh>
    <rPh sb="11" eb="12">
      <t>ガク</t>
    </rPh>
    <phoneticPr fontId="3"/>
  </si>
  <si>
    <t>　　　ア　４年度決算額は、当該年度中に分割交付した補助金の総額とすること。</t>
    <rPh sb="6" eb="8">
      <t>ネンド</t>
    </rPh>
    <rPh sb="8" eb="10">
      <t>ケッサン</t>
    </rPh>
    <rPh sb="10" eb="11">
      <t>ガク</t>
    </rPh>
    <rPh sb="13" eb="15">
      <t>トウガイ</t>
    </rPh>
    <rPh sb="15" eb="17">
      <t>ネンド</t>
    </rPh>
    <rPh sb="17" eb="18">
      <t>ナカ</t>
    </rPh>
    <rPh sb="19" eb="21">
      <t>ブンカツ</t>
    </rPh>
    <rPh sb="21" eb="23">
      <t>コウフ</t>
    </rPh>
    <rPh sb="25" eb="28">
      <t>ホジョキン</t>
    </rPh>
    <rPh sb="29" eb="31">
      <t>ソウガク</t>
    </rPh>
    <phoneticPr fontId="3"/>
  </si>
  <si>
    <t>　　　イ　５年度予算額は、当該学校の予算額とする。</t>
    <rPh sb="6" eb="8">
      <t>ネンド</t>
    </rPh>
    <rPh sb="8" eb="10">
      <t>ヨサン</t>
    </rPh>
    <rPh sb="10" eb="11">
      <t>ガク</t>
    </rPh>
    <rPh sb="13" eb="15">
      <t>トウガイ</t>
    </rPh>
    <rPh sb="15" eb="17">
      <t>ガッコウ</t>
    </rPh>
    <rPh sb="18" eb="20">
      <t>ヨサン</t>
    </rPh>
    <rPh sb="20" eb="21">
      <t>ガク</t>
    </rPh>
    <phoneticPr fontId="3"/>
  </si>
  <si>
    <t>４  年  度  決  算  額</t>
    <rPh sb="3" eb="4">
      <t>トシ</t>
    </rPh>
    <rPh sb="6" eb="7">
      <t>ド</t>
    </rPh>
    <rPh sb="9" eb="10">
      <t>ケツ</t>
    </rPh>
    <rPh sb="12" eb="13">
      <t>ザン</t>
    </rPh>
    <rPh sb="15" eb="16">
      <t>ガク</t>
    </rPh>
    <phoneticPr fontId="3"/>
  </si>
  <si>
    <t>５　年　度　予　算　額</t>
    <rPh sb="2" eb="3">
      <t>トシ</t>
    </rPh>
    <rPh sb="4" eb="5">
      <t>ド</t>
    </rPh>
    <rPh sb="6" eb="7">
      <t>ヨ</t>
    </rPh>
    <rPh sb="8" eb="9">
      <t>ザン</t>
    </rPh>
    <rPh sb="10" eb="11">
      <t>ガク</t>
    </rPh>
    <phoneticPr fontId="3"/>
  </si>
  <si>
    <t>(注）　令和４年度決算額及び令和５年度予算額に符合すること。</t>
  </si>
  <si>
    <t>４　年　度　決　算　額</t>
    <rPh sb="2" eb="3">
      <t>トシ</t>
    </rPh>
    <rPh sb="4" eb="5">
      <t>ド</t>
    </rPh>
    <rPh sb="6" eb="7">
      <t>ケツ</t>
    </rPh>
    <rPh sb="8" eb="9">
      <t>ザン</t>
    </rPh>
    <rPh sb="10" eb="11">
      <t>ガク</t>
    </rPh>
    <phoneticPr fontId="3"/>
  </si>
  <si>
    <t>1. 本務教職員給与支給額　（４年度決算）</t>
    <rPh sb="3" eb="5">
      <t>ホンム</t>
    </rPh>
    <rPh sb="5" eb="8">
      <t>キョウショクイン</t>
    </rPh>
    <rPh sb="8" eb="10">
      <t>キュウヨ</t>
    </rPh>
    <rPh sb="10" eb="12">
      <t>シキュウ</t>
    </rPh>
    <rPh sb="12" eb="13">
      <t>ガク</t>
    </rPh>
    <rPh sb="16" eb="18">
      <t>ネンド</t>
    </rPh>
    <rPh sb="18" eb="20">
      <t>ケッサン</t>
    </rPh>
    <phoneticPr fontId="3"/>
  </si>
  <si>
    <t>2. 本務教職員年令構成　（５. 5. 1現在）</t>
    <rPh sb="3" eb="5">
      <t>ホンム</t>
    </rPh>
    <rPh sb="5" eb="8">
      <t>キョウショクイン</t>
    </rPh>
    <rPh sb="8" eb="10">
      <t>ネンレイ</t>
    </rPh>
    <rPh sb="10" eb="12">
      <t>コウセイ</t>
    </rPh>
    <rPh sb="21" eb="23">
      <t>ゲンザイ</t>
    </rPh>
    <phoneticPr fontId="3"/>
  </si>
  <si>
    <t>（６-1）　高　校　教　諭　（大　卒）　給　与　調　（４年度決算）</t>
    <rPh sb="6" eb="7">
      <t>タカ</t>
    </rPh>
    <rPh sb="8" eb="9">
      <t>コウ</t>
    </rPh>
    <rPh sb="10" eb="11">
      <t>キョウ</t>
    </rPh>
    <rPh sb="12" eb="13">
      <t>サトシ</t>
    </rPh>
    <rPh sb="15" eb="16">
      <t>ダイ</t>
    </rPh>
    <rPh sb="17" eb="18">
      <t>ソツ</t>
    </rPh>
    <rPh sb="20" eb="21">
      <t>キュウ</t>
    </rPh>
    <rPh sb="22" eb="23">
      <t>アタエ</t>
    </rPh>
    <rPh sb="24" eb="25">
      <t>チョウ</t>
    </rPh>
    <rPh sb="28" eb="29">
      <t>ネン</t>
    </rPh>
    <rPh sb="29" eb="30">
      <t>ド</t>
    </rPh>
    <rPh sb="30" eb="31">
      <t>ケツ</t>
    </rPh>
    <rPh sb="31" eb="32">
      <t>ザン</t>
    </rPh>
    <phoneticPr fontId="3"/>
  </si>
  <si>
    <t>22才　(Ｒ４. 4. 1)</t>
    <rPh sb="2" eb="3">
      <t>サイ</t>
    </rPh>
    <phoneticPr fontId="10"/>
  </si>
  <si>
    <t>４年度の級及び号俸</t>
    <rPh sb="1" eb="2">
      <t>ネン</t>
    </rPh>
    <rPh sb="2" eb="3">
      <t>ド</t>
    </rPh>
    <rPh sb="4" eb="5">
      <t>キュウ</t>
    </rPh>
    <rPh sb="5" eb="6">
      <t>オヨ</t>
    </rPh>
    <rPh sb="7" eb="9">
      <t>ゴウホウ</t>
    </rPh>
    <phoneticPr fontId="10"/>
  </si>
  <si>
    <t>52才　(Ｈ4. 4. 1)</t>
    <rPh sb="2" eb="3">
      <t>サイ</t>
    </rPh>
    <phoneticPr fontId="10"/>
  </si>
  <si>
    <t>　６月　（①A＋②＋③＋④）×120／100＋⑯　=支給額(加算額含む。）</t>
    <rPh sb="2" eb="3">
      <t>ツキ</t>
    </rPh>
    <rPh sb="26" eb="29">
      <t>シキュウガク</t>
    </rPh>
    <rPh sb="30" eb="32">
      <t>カサン</t>
    </rPh>
    <rPh sb="32" eb="33">
      <t>ガク</t>
    </rPh>
    <rPh sb="33" eb="34">
      <t>フク</t>
    </rPh>
    <phoneticPr fontId="3"/>
  </si>
  <si>
    <t>１２月　（①A＋②＋③＋④）×120／100＋⑯　=支給額（加算額含む。）</t>
    <rPh sb="2" eb="3">
      <t>ツキ</t>
    </rPh>
    <rPh sb="26" eb="29">
      <t>シキュウガク</t>
    </rPh>
    <rPh sb="30" eb="32">
      <t>カサン</t>
    </rPh>
    <rPh sb="32" eb="33">
      <t>ガク</t>
    </rPh>
    <rPh sb="33" eb="34">
      <t>フク</t>
    </rPh>
    <phoneticPr fontId="3"/>
  </si>
  <si>
    <t>　６月　（①A＋②＋③）× 100／100＋⑯　=支給額（加算額含む。）</t>
    <rPh sb="2" eb="3">
      <t>ツキ</t>
    </rPh>
    <rPh sb="25" eb="28">
      <t>シキュウガク</t>
    </rPh>
    <rPh sb="29" eb="31">
      <t>カサン</t>
    </rPh>
    <rPh sb="31" eb="32">
      <t>ガク</t>
    </rPh>
    <rPh sb="32" eb="33">
      <t>フク</t>
    </rPh>
    <phoneticPr fontId="3"/>
  </si>
  <si>
    <t>１２月　（①A＋②＋③）× 100／100＋⑯　=支給額（加算額含む。）</t>
    <rPh sb="2" eb="3">
      <t>ツキ</t>
    </rPh>
    <rPh sb="25" eb="28">
      <t>シキュウガク</t>
    </rPh>
    <rPh sb="29" eb="31">
      <t>カサン</t>
    </rPh>
    <rPh sb="31" eb="32">
      <t>ガク</t>
    </rPh>
    <rPh sb="32" eb="33">
      <t>フク</t>
    </rPh>
    <phoneticPr fontId="3"/>
  </si>
  <si>
    <t>４　 年　　度　　道　　立　　高　　校　　支　　給　　額（基金協会調）</t>
    <rPh sb="3" eb="4">
      <t>トシ</t>
    </rPh>
    <rPh sb="6" eb="7">
      <t>ド</t>
    </rPh>
    <rPh sb="9" eb="10">
      <t>ミチ</t>
    </rPh>
    <rPh sb="12" eb="13">
      <t>リツ</t>
    </rPh>
    <rPh sb="15" eb="16">
      <t>タカ</t>
    </rPh>
    <rPh sb="18" eb="19">
      <t>コウ</t>
    </rPh>
    <rPh sb="21" eb="22">
      <t>ササ</t>
    </rPh>
    <rPh sb="24" eb="25">
      <t>キュウ</t>
    </rPh>
    <rPh sb="27" eb="28">
      <t>ガク</t>
    </rPh>
    <rPh sb="29" eb="31">
      <t>キキン</t>
    </rPh>
    <rPh sb="31" eb="33">
      <t>キョウカイ</t>
    </rPh>
    <rPh sb="33" eb="34">
      <t>シラベ</t>
    </rPh>
    <phoneticPr fontId="3"/>
  </si>
  <si>
    <t>（６-1）　高　校　教　諭　（大　卒）　給　与　調　（５年度決算見込）</t>
    <rPh sb="6" eb="7">
      <t>タカ</t>
    </rPh>
    <rPh sb="8" eb="9">
      <t>コウ</t>
    </rPh>
    <rPh sb="10" eb="11">
      <t>キョウ</t>
    </rPh>
    <rPh sb="12" eb="13">
      <t>サトシ</t>
    </rPh>
    <rPh sb="15" eb="16">
      <t>ダイ</t>
    </rPh>
    <rPh sb="17" eb="18">
      <t>ソツ</t>
    </rPh>
    <rPh sb="20" eb="21">
      <t>キュウ</t>
    </rPh>
    <rPh sb="22" eb="23">
      <t>アタエ</t>
    </rPh>
    <rPh sb="24" eb="25">
      <t>チョウ</t>
    </rPh>
    <rPh sb="28" eb="29">
      <t>ネン</t>
    </rPh>
    <rPh sb="29" eb="30">
      <t>ド</t>
    </rPh>
    <rPh sb="30" eb="31">
      <t>ケツ</t>
    </rPh>
    <rPh sb="31" eb="32">
      <t>ザン</t>
    </rPh>
    <rPh sb="32" eb="33">
      <t>ミ</t>
    </rPh>
    <rPh sb="33" eb="34">
      <t>コミ</t>
    </rPh>
    <phoneticPr fontId="3"/>
  </si>
  <si>
    <t>22才　(R5. 4. 1)</t>
    <rPh sb="2" eb="3">
      <t>サイ</t>
    </rPh>
    <phoneticPr fontId="10"/>
  </si>
  <si>
    <t>27才　(H30. 4. 1)</t>
    <rPh sb="2" eb="3">
      <t>サイ</t>
    </rPh>
    <phoneticPr fontId="10"/>
  </si>
  <si>
    <t>32才　(H25. 4. 1)</t>
    <rPh sb="2" eb="3">
      <t>サイ</t>
    </rPh>
    <phoneticPr fontId="10"/>
  </si>
  <si>
    <t>37才　(H20. 4. 1)</t>
    <rPh sb="2" eb="3">
      <t>サイ</t>
    </rPh>
    <phoneticPr fontId="10"/>
  </si>
  <si>
    <t xml:space="preserve">   5年4月現在</t>
    <rPh sb="4" eb="5">
      <t>ネン</t>
    </rPh>
    <rPh sb="6" eb="7">
      <t>ツキ</t>
    </rPh>
    <rPh sb="7" eb="9">
      <t>ゲンザイ</t>
    </rPh>
    <phoneticPr fontId="10"/>
  </si>
  <si>
    <t xml:space="preserve">   6年1月よ り</t>
    <rPh sb="4" eb="5">
      <t>ネン</t>
    </rPh>
    <rPh sb="6" eb="7">
      <t>ツキ</t>
    </rPh>
    <phoneticPr fontId="3"/>
  </si>
  <si>
    <t>５　年　度　の　級　及　び　号　俸</t>
    <rPh sb="2" eb="3">
      <t>トシ</t>
    </rPh>
    <rPh sb="4" eb="5">
      <t>ド</t>
    </rPh>
    <rPh sb="8" eb="9">
      <t>キュウ</t>
    </rPh>
    <rPh sb="10" eb="11">
      <t>オヨ</t>
    </rPh>
    <rPh sb="14" eb="17">
      <t>ゴウホウ</t>
    </rPh>
    <phoneticPr fontId="10"/>
  </si>
  <si>
    <t>５年度の級及び号俸</t>
    <rPh sb="1" eb="2">
      <t>トシ</t>
    </rPh>
    <rPh sb="2" eb="3">
      <t>ド</t>
    </rPh>
    <rPh sb="4" eb="5">
      <t>キュウ</t>
    </rPh>
    <rPh sb="5" eb="6">
      <t>オヨ</t>
    </rPh>
    <rPh sb="7" eb="9">
      <t>ゴウホウ</t>
    </rPh>
    <phoneticPr fontId="10"/>
  </si>
  <si>
    <t>42才　(H15. 4. 1)</t>
    <rPh sb="2" eb="3">
      <t>サイ</t>
    </rPh>
    <phoneticPr fontId="10"/>
  </si>
  <si>
    <t>47才　(H10. 4. 1)</t>
    <rPh sb="2" eb="3">
      <t>サイ</t>
    </rPh>
    <phoneticPr fontId="10"/>
  </si>
  <si>
    <t>52才　(Ｈ5. 4. 1)</t>
    <rPh sb="2" eb="3">
      <t>サイ</t>
    </rPh>
    <phoneticPr fontId="10"/>
  </si>
  <si>
    <t>57才　(Ｓ63. 4. 1)</t>
    <rPh sb="2" eb="3">
      <t>サイ</t>
    </rPh>
    <phoneticPr fontId="10"/>
  </si>
  <si>
    <t>60才　(Ｓ60. 4. 1)</t>
    <rPh sb="2" eb="3">
      <t>サイ</t>
    </rPh>
    <phoneticPr fontId="10"/>
  </si>
  <si>
    <t xml:space="preserve"> 令和５年度給与等支給状況</t>
    <rPh sb="1" eb="3">
      <t>レイワ</t>
    </rPh>
    <rPh sb="4" eb="5">
      <t>ネン</t>
    </rPh>
    <rPh sb="5" eb="6">
      <t>ド</t>
    </rPh>
    <rPh sb="6" eb="8">
      <t>キュウヨ</t>
    </rPh>
    <rPh sb="8" eb="9">
      <t>トウ</t>
    </rPh>
    <rPh sb="9" eb="11">
      <t>シキュウ</t>
    </rPh>
    <rPh sb="11" eb="13">
      <t>ジョウキョウ</t>
    </rPh>
    <phoneticPr fontId="3"/>
  </si>
  <si>
    <t>５　 年　　度　　道　　立　　高　　校　　支　　給　　額（基金協会調）</t>
    <rPh sb="3" eb="4">
      <t>トシ</t>
    </rPh>
    <rPh sb="6" eb="7">
      <t>ド</t>
    </rPh>
    <rPh sb="9" eb="10">
      <t>ミチ</t>
    </rPh>
    <rPh sb="12" eb="13">
      <t>リツ</t>
    </rPh>
    <rPh sb="15" eb="16">
      <t>タカ</t>
    </rPh>
    <rPh sb="18" eb="19">
      <t>コウ</t>
    </rPh>
    <rPh sb="21" eb="22">
      <t>ササ</t>
    </rPh>
    <rPh sb="24" eb="25">
      <t>キュウ</t>
    </rPh>
    <rPh sb="27" eb="28">
      <t>ガク</t>
    </rPh>
    <rPh sb="29" eb="31">
      <t>キキン</t>
    </rPh>
    <rPh sb="31" eb="33">
      <t>キョウカイ</t>
    </rPh>
    <rPh sb="33" eb="34">
      <t>シラベ</t>
    </rPh>
    <phoneticPr fontId="3"/>
  </si>
  <si>
    <t>５　　　　年　　　　度　　　　支　　　　給　　　　額</t>
    <rPh sb="5" eb="6">
      <t>トシ</t>
    </rPh>
    <rPh sb="10" eb="11">
      <t>ド</t>
    </rPh>
    <rPh sb="15" eb="16">
      <t>ササ</t>
    </rPh>
    <rPh sb="20" eb="21">
      <t>キュウ</t>
    </rPh>
    <rPh sb="25" eb="26">
      <t>ガク</t>
    </rPh>
    <phoneticPr fontId="3"/>
  </si>
  <si>
    <t>　６月　（①A＋②＋③＋④）×120／100+⑯　=支給額(加算額含む。）</t>
    <rPh sb="2" eb="3">
      <t>ツキ</t>
    </rPh>
    <rPh sb="26" eb="29">
      <t>シキュウガク</t>
    </rPh>
    <rPh sb="30" eb="32">
      <t>カサン</t>
    </rPh>
    <rPh sb="32" eb="33">
      <t>ガク</t>
    </rPh>
    <rPh sb="33" eb="34">
      <t>フク</t>
    </rPh>
    <phoneticPr fontId="3"/>
  </si>
  <si>
    <t>１２月　（①A＋②＋③＋④）×120／100+⑯　=支給額（加算額含む。）</t>
    <rPh sb="2" eb="3">
      <t>ツキ</t>
    </rPh>
    <rPh sb="26" eb="29">
      <t>シキュウガク</t>
    </rPh>
    <rPh sb="30" eb="32">
      <t>カサン</t>
    </rPh>
    <rPh sb="32" eb="33">
      <t>ガク</t>
    </rPh>
    <rPh sb="33" eb="34">
      <t>フク</t>
    </rPh>
    <phoneticPr fontId="3"/>
  </si>
  <si>
    <t>　６月　（①A＋②＋③）× 100／100+⑯　=支給額（加算額含む。）</t>
    <rPh sb="2" eb="3">
      <t>ツキ</t>
    </rPh>
    <rPh sb="25" eb="28">
      <t>シキュウガク</t>
    </rPh>
    <rPh sb="29" eb="31">
      <t>カサン</t>
    </rPh>
    <rPh sb="31" eb="32">
      <t>ガク</t>
    </rPh>
    <rPh sb="32" eb="33">
      <t>フク</t>
    </rPh>
    <phoneticPr fontId="3"/>
  </si>
  <si>
    <t>１２月　（①A＋②＋③）× 100／100+⑯　=支給額（加算額含む。）</t>
    <rPh sb="2" eb="3">
      <t>ツキ</t>
    </rPh>
    <rPh sb="25" eb="28">
      <t>シキュウガク</t>
    </rPh>
    <rPh sb="29" eb="31">
      <t>カサン</t>
    </rPh>
    <rPh sb="31" eb="32">
      <t>ガク</t>
    </rPh>
    <rPh sb="32" eb="33">
      <t>フク</t>
    </rPh>
    <phoneticPr fontId="3"/>
  </si>
  <si>
    <t>５年度支給額（月額）</t>
    <rPh sb="1" eb="3">
      <t>ネンド</t>
    </rPh>
    <rPh sb="3" eb="5">
      <t>シキュウ</t>
    </rPh>
    <rPh sb="5" eb="6">
      <t>ガク</t>
    </rPh>
    <rPh sb="7" eb="9">
      <t>ゲツガク</t>
    </rPh>
    <phoneticPr fontId="3"/>
  </si>
  <si>
    <t>４年度決算</t>
    <rPh sb="1" eb="3">
      <t>ネンド</t>
    </rPh>
    <rPh sb="3" eb="5">
      <t>ケッサン</t>
    </rPh>
    <phoneticPr fontId="2"/>
  </si>
  <si>
    <t>５年度予算</t>
    <rPh sb="1" eb="3">
      <t>ネンド</t>
    </rPh>
    <rPh sb="3" eb="5">
      <t>ヨサン</t>
    </rPh>
    <phoneticPr fontId="2"/>
  </si>
  <si>
    <t>（5.3.31現在）</t>
    <rPh sb="7" eb="9">
      <t>ゲンザイ</t>
    </rPh>
    <phoneticPr fontId="3"/>
  </si>
  <si>
    <t>10以降</t>
    <rPh sb="2" eb="4">
      <t>イコウ</t>
    </rPh>
    <phoneticPr fontId="3"/>
  </si>
  <si>
    <t xml:space="preserve">    4． 令和４年度退学者及び原級留置者数等調査票</t>
    <rPh sb="7" eb="9">
      <t>レイワ</t>
    </rPh>
    <rPh sb="10" eb="12">
      <t>ネンド</t>
    </rPh>
    <rPh sb="12" eb="15">
      <t>タイガクシャ</t>
    </rPh>
    <rPh sb="15" eb="16">
      <t>オヨ</t>
    </rPh>
    <rPh sb="17" eb="19">
      <t>ゲンキュウ</t>
    </rPh>
    <rPh sb="19" eb="21">
      <t>リュウチ</t>
    </rPh>
    <rPh sb="21" eb="22">
      <t>シャ</t>
    </rPh>
    <rPh sb="22" eb="23">
      <t>カズ</t>
    </rPh>
    <rPh sb="23" eb="24">
      <t>トウ</t>
    </rPh>
    <rPh sb="24" eb="27">
      <t>チョウサヒョウ</t>
    </rPh>
    <phoneticPr fontId="3"/>
  </si>
  <si>
    <t>4.5.１現在</t>
    <rPh sb="5" eb="7">
      <t>ゲンザイ</t>
    </rPh>
    <phoneticPr fontId="3"/>
  </si>
  <si>
    <t>4.4.１現在</t>
    <rPh sb="5" eb="7">
      <t>ゲンザイ</t>
    </rPh>
    <phoneticPr fontId="3"/>
  </si>
  <si>
    <t>5. 卒業生（令和5年3月卒）の進路状況等</t>
    <rPh sb="3" eb="5">
      <t>ソツギョウ</t>
    </rPh>
    <rPh sb="5" eb="6">
      <t>セイ</t>
    </rPh>
    <rPh sb="7" eb="9">
      <t>レイワ</t>
    </rPh>
    <rPh sb="10" eb="11">
      <t>ネン</t>
    </rPh>
    <rPh sb="12" eb="13">
      <t>ガツ</t>
    </rPh>
    <rPh sb="13" eb="14">
      <t>ソツ</t>
    </rPh>
    <rPh sb="16" eb="18">
      <t>シンロ</t>
    </rPh>
    <rPh sb="18" eb="20">
      <t>ジョウキョウ</t>
    </rPh>
    <rPh sb="20" eb="21">
      <t>トウ</t>
    </rPh>
    <phoneticPr fontId="3"/>
  </si>
  <si>
    <t xml:space="preserve"> 1． 令和４年度中における授業料等の滞納状況</t>
    <rPh sb="4" eb="6">
      <t>レイワ</t>
    </rPh>
    <rPh sb="7" eb="10">
      <t>ネンドチュウ</t>
    </rPh>
    <rPh sb="8" eb="9">
      <t>ガンネン</t>
    </rPh>
    <rPh sb="9" eb="10">
      <t>チュウ</t>
    </rPh>
    <rPh sb="14" eb="17">
      <t>ジュギョウリョウ</t>
    </rPh>
    <rPh sb="17" eb="18">
      <t>トウ</t>
    </rPh>
    <rPh sb="19" eb="21">
      <t>タイノウ</t>
    </rPh>
    <rPh sb="21" eb="23">
      <t>ジョウキョウ</t>
    </rPh>
    <phoneticPr fontId="3"/>
  </si>
  <si>
    <t>令和４年5月1日現在生徒数  Ａ</t>
    <rPh sb="0" eb="2">
      <t>レイワ</t>
    </rPh>
    <rPh sb="3" eb="5">
      <t>ネンド</t>
    </rPh>
    <rPh sb="5" eb="6">
      <t>ガツ</t>
    </rPh>
    <rPh sb="7" eb="8">
      <t>ニチ</t>
    </rPh>
    <rPh sb="8" eb="10">
      <t>ゲンザイ</t>
    </rPh>
    <rPh sb="10" eb="13">
      <t>セイトスウ</t>
    </rPh>
    <phoneticPr fontId="3"/>
  </si>
  <si>
    <t>（１） 職名別教職員数の状況    〔全学種〕   （Ｒ5． 5． １現在）</t>
    <rPh sb="4" eb="6">
      <t>ショクメイ</t>
    </rPh>
    <rPh sb="6" eb="7">
      <t>ベツ</t>
    </rPh>
    <rPh sb="7" eb="8">
      <t>キョウ</t>
    </rPh>
    <rPh sb="8" eb="11">
      <t>ショクインスウ</t>
    </rPh>
    <rPh sb="12" eb="14">
      <t>ジョウキョウ</t>
    </rPh>
    <rPh sb="19" eb="20">
      <t>ゼン</t>
    </rPh>
    <rPh sb="20" eb="21">
      <t>ガク</t>
    </rPh>
    <rPh sb="21" eb="22">
      <t>タネ</t>
    </rPh>
    <rPh sb="35" eb="37">
      <t>ゲンザイ</t>
    </rPh>
    <phoneticPr fontId="3"/>
  </si>
  <si>
    <t>（３） 高等学校の教科別教員数の状況  （Ｒ5． 5． 1現在）</t>
    <rPh sb="4" eb="6">
      <t>コウトウ</t>
    </rPh>
    <rPh sb="6" eb="8">
      <t>ガッコウ</t>
    </rPh>
    <rPh sb="9" eb="11">
      <t>キョウカ</t>
    </rPh>
    <rPh sb="11" eb="12">
      <t>ベツ</t>
    </rPh>
    <rPh sb="12" eb="14">
      <t>キョウイン</t>
    </rPh>
    <rPh sb="14" eb="15">
      <t>スウ</t>
    </rPh>
    <rPh sb="16" eb="18">
      <t>ジョウキョウ</t>
    </rPh>
    <rPh sb="29" eb="31">
      <t>ゲンザイ</t>
    </rPh>
    <phoneticPr fontId="3"/>
  </si>
  <si>
    <t>（２） 教員の授業持ち時間の状況   〔全学種〕   （Ｒ5． 5． １現在）</t>
    <rPh sb="4" eb="6">
      <t>キョウイン</t>
    </rPh>
    <rPh sb="7" eb="9">
      <t>ジュギョウ</t>
    </rPh>
    <rPh sb="9" eb="10">
      <t>モ</t>
    </rPh>
    <rPh sb="11" eb="13">
      <t>ジカン</t>
    </rPh>
    <rPh sb="14" eb="16">
      <t>ジョウキョウ</t>
    </rPh>
    <rPh sb="20" eb="21">
      <t>ゼン</t>
    </rPh>
    <rPh sb="21" eb="22">
      <t>ガク</t>
    </rPh>
    <rPh sb="22" eb="23">
      <t>シュ</t>
    </rPh>
    <rPh sb="36" eb="38">
      <t>ゲンザイ</t>
    </rPh>
    <phoneticPr fontId="3"/>
  </si>
  <si>
    <t>（１） 高等学校のクラス編成の状況 （Ｒ5． 5． 1現在）</t>
    <rPh sb="4" eb="6">
      <t>コウトウ</t>
    </rPh>
    <rPh sb="6" eb="8">
      <t>ガッコウ</t>
    </rPh>
    <rPh sb="12" eb="14">
      <t>ヘンセイ</t>
    </rPh>
    <rPh sb="15" eb="17">
      <t>ジョウキョウ</t>
    </rPh>
    <rPh sb="27" eb="29">
      <t>ゲンザイ</t>
    </rPh>
    <phoneticPr fontId="3"/>
  </si>
  <si>
    <t>（２） 人数別学級数 （Ｒ5． 5． 1現在）</t>
    <rPh sb="4" eb="6">
      <t>ニンズウ</t>
    </rPh>
    <rPh sb="6" eb="7">
      <t>ベツ</t>
    </rPh>
    <rPh sb="7" eb="9">
      <t>ガッキュウ</t>
    </rPh>
    <rPh sb="9" eb="10">
      <t>スウ</t>
    </rPh>
    <rPh sb="20" eb="22">
      <t>ゲンザイ</t>
    </rPh>
    <phoneticPr fontId="3"/>
  </si>
  <si>
    <t>高校教諭（大卒）給与調 （４年度決算・５年度決算見込）</t>
    <rPh sb="0" eb="2">
      <t>コウコウ</t>
    </rPh>
    <rPh sb="2" eb="4">
      <t>キョウユ</t>
    </rPh>
    <rPh sb="5" eb="7">
      <t>ダイソツ</t>
    </rPh>
    <rPh sb="8" eb="10">
      <t>キュウヨ</t>
    </rPh>
    <rPh sb="10" eb="11">
      <t>チョウ</t>
    </rPh>
    <rPh sb="14" eb="16">
      <t>ネンド</t>
    </rPh>
    <rPh sb="16" eb="18">
      <t>ケッサン</t>
    </rPh>
    <rPh sb="20" eb="22">
      <t>ネンド</t>
    </rPh>
    <rPh sb="22" eb="24">
      <t>ケッサン</t>
    </rPh>
    <rPh sb="24" eb="26">
      <t>ミコ</t>
    </rPh>
    <phoneticPr fontId="3"/>
  </si>
  <si>
    <t>(注）令和４年度決算については、令和４年度決算書(資金収支計算書及び内訳表の決算額）に符合すること。（支出の部も同様）</t>
    <rPh sb="1" eb="2">
      <t>チュウ</t>
    </rPh>
    <rPh sb="3" eb="5">
      <t>レイワ</t>
    </rPh>
    <rPh sb="6" eb="7">
      <t>ネン</t>
    </rPh>
    <rPh sb="7" eb="8">
      <t>ド</t>
    </rPh>
    <rPh sb="8" eb="10">
      <t>ケッサン</t>
    </rPh>
    <rPh sb="21" eb="24">
      <t>ケッサンショ</t>
    </rPh>
    <rPh sb="25" eb="27">
      <t>シキン</t>
    </rPh>
    <rPh sb="27" eb="29">
      <t>シュウシ</t>
    </rPh>
    <rPh sb="29" eb="32">
      <t>ケイサンショ</t>
    </rPh>
    <rPh sb="32" eb="33">
      <t>オヨ</t>
    </rPh>
    <rPh sb="34" eb="36">
      <t>ウチワケ</t>
    </rPh>
    <rPh sb="36" eb="37">
      <t>ヒョウ</t>
    </rPh>
    <rPh sb="38" eb="40">
      <t>ケッサン</t>
    </rPh>
    <rPh sb="40" eb="41">
      <t>ガク</t>
    </rPh>
    <rPh sb="43" eb="45">
      <t>フゴウ</t>
    </rPh>
    <rPh sb="51" eb="53">
      <t>シシュツ</t>
    </rPh>
    <rPh sb="54" eb="55">
      <t>ブ</t>
    </rPh>
    <rPh sb="56" eb="58">
      <t>ドウヨウ</t>
    </rPh>
    <phoneticPr fontId="3"/>
  </si>
  <si>
    <t>（注）合計額は、「４決算額奨学費支出」に符合すること。</t>
    <rPh sb="1" eb="2">
      <t>チュウ</t>
    </rPh>
    <rPh sb="3" eb="5">
      <t>ゴウケイ</t>
    </rPh>
    <rPh sb="5" eb="6">
      <t>ガク</t>
    </rPh>
    <rPh sb="10" eb="12">
      <t>ケッサン</t>
    </rPh>
    <rPh sb="12" eb="13">
      <t>ガク</t>
    </rPh>
    <rPh sb="13" eb="15">
      <t>ショウガク</t>
    </rPh>
    <rPh sb="15" eb="16">
      <t>ヒ</t>
    </rPh>
    <rPh sb="16" eb="18">
      <t>シシュツ</t>
    </rPh>
    <rPh sb="20" eb="22">
      <t>フゴウ</t>
    </rPh>
    <phoneticPr fontId="3"/>
  </si>
  <si>
    <t xml:space="preserve"> 4年4月現在</t>
    <rPh sb="2" eb="3">
      <t>ネン</t>
    </rPh>
    <rPh sb="4" eb="5">
      <t>ツキ</t>
    </rPh>
    <rPh sb="5" eb="7">
      <t>ゲンザイ</t>
    </rPh>
    <phoneticPr fontId="10"/>
  </si>
  <si>
    <t xml:space="preserve"> 5年1月よ り</t>
    <rPh sb="2" eb="3">
      <t>ネン</t>
    </rPh>
    <rPh sb="4" eb="5">
      <t>ツキ</t>
    </rPh>
    <phoneticPr fontId="3"/>
  </si>
  <si>
    <t>４年度支給額（月額）</t>
    <rPh sb="1" eb="3">
      <t>ネンド</t>
    </rPh>
    <rPh sb="3" eb="5">
      <t>シキュウ</t>
    </rPh>
    <rPh sb="5" eb="6">
      <t>ガク</t>
    </rPh>
    <rPh sb="7" eb="9">
      <t>ゲツガク</t>
    </rPh>
    <phoneticPr fontId="3"/>
  </si>
  <si>
    <t>４　 年 度 決 算 額</t>
    <rPh sb="3" eb="4">
      <t>トシ</t>
    </rPh>
    <rPh sb="5" eb="6">
      <t>ド</t>
    </rPh>
    <rPh sb="7" eb="8">
      <t>ケツ</t>
    </rPh>
    <rPh sb="9" eb="10">
      <t>ザン</t>
    </rPh>
    <rPh sb="11" eb="12">
      <t>ガク</t>
    </rPh>
    <phoneticPr fontId="3"/>
  </si>
  <si>
    <t>５　 年 度 予 算 額</t>
    <rPh sb="3" eb="4">
      <t>トシ</t>
    </rPh>
    <rPh sb="5" eb="6">
      <t>ド</t>
    </rPh>
    <rPh sb="7" eb="8">
      <t>ヨ</t>
    </rPh>
    <rPh sb="9" eb="10">
      <t>ザン</t>
    </rPh>
    <rPh sb="11" eb="12">
      <t>ガク</t>
    </rPh>
    <phoneticPr fontId="3"/>
  </si>
  <si>
    <t>○　５年度予算の当該学校分負担金積算の説明</t>
    <rPh sb="3" eb="5">
      <t>ネンド</t>
    </rPh>
    <rPh sb="5" eb="7">
      <t>ヨサン</t>
    </rPh>
    <rPh sb="8" eb="10">
      <t>トウガイ</t>
    </rPh>
    <rPh sb="10" eb="12">
      <t>ガッコウ</t>
    </rPh>
    <rPh sb="12" eb="13">
      <t>ブン</t>
    </rPh>
    <rPh sb="13" eb="16">
      <t>フタンキン</t>
    </rPh>
    <rPh sb="16" eb="18">
      <t>セキサン</t>
    </rPh>
    <rPh sb="19" eb="21">
      <t>セツメイ</t>
    </rPh>
    <phoneticPr fontId="3"/>
  </si>
  <si>
    <t>４年度末残額</t>
    <rPh sb="1" eb="3">
      <t>ネンド</t>
    </rPh>
    <rPh sb="3" eb="4">
      <t>マツ</t>
    </rPh>
    <rPh sb="4" eb="6">
      <t>ザンガク</t>
    </rPh>
    <phoneticPr fontId="3"/>
  </si>
  <si>
    <t>9年度</t>
    <rPh sb="1" eb="3">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</si>
</sst>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_ "/>
    <numFmt numFmtId="177" formatCode="#,##0_ "/>
    <numFmt numFmtId="178" formatCode="#,##0;&quot;△ &quot;#,##0"/>
    <numFmt numFmtId="179" formatCode="#,##0;[Red]#,##0"/>
    <numFmt numFmtId="180" formatCode="0;&quot;△ &quot;0"/>
    <numFmt numFmtId="181" formatCode="0.0_ "/>
    <numFmt numFmtId="182" formatCode="#,##0.0_ "/>
    <numFmt numFmtId="183" formatCode="0.000_ "/>
    <numFmt numFmtId="184" formatCode="#,##0.000;[Red]\-#,##0.000"/>
    <numFmt numFmtId="185" formatCode="#,##0\ "/>
    <numFmt numFmtId="186" formatCode="#,##0\ \ "/>
    <numFmt numFmtId="187" formatCode="#,##0.0\ \ "/>
    <numFmt numFmtId="188" formatCode="0.00_);[Red]\(0.00\)"/>
    <numFmt numFmtId="189" formatCode="0.000_);[Red]\(0.000\)"/>
  </numFmts>
  <fonts count="5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9"/>
      <name val="ＭＳ Ｐゴシック"/>
      <family val="3"/>
      <charset val="128"/>
    </font>
    <font>
      <sz val="6"/>
      <name val="ＭＳ Ｐ明朝"/>
      <family val="1"/>
      <charset val="128"/>
    </font>
    <font>
      <sz val="18"/>
      <name val="ＭＳ 明朝"/>
      <family val="1"/>
      <charset val="128"/>
    </font>
    <font>
      <sz val="8.5"/>
      <name val="ＭＳ Ｐ明朝"/>
      <family val="1"/>
      <charset val="128"/>
    </font>
    <font>
      <sz val="10"/>
      <name val="ＭＳ Ｐ明朝"/>
      <family val="1"/>
      <charset val="128"/>
    </font>
    <font>
      <sz val="7"/>
      <name val="ＭＳ Ｐ明朝"/>
      <family val="1"/>
      <charset val="128"/>
    </font>
    <font>
      <sz val="7.5"/>
      <name val="ＭＳ Ｐ明朝"/>
      <family val="1"/>
      <charset val="128"/>
    </font>
    <font>
      <b/>
      <sz val="9"/>
      <name val="ＭＳ Ｐゴシック"/>
      <family val="3"/>
      <charset val="128"/>
    </font>
    <font>
      <sz val="16"/>
      <name val="ＭＳ Ｐ明朝"/>
      <family val="1"/>
      <charset val="128"/>
    </font>
    <font>
      <sz val="9"/>
      <name val="ＭＳ 明朝"/>
      <family val="1"/>
      <charset val="128"/>
    </font>
    <font>
      <sz val="8"/>
      <name val="ＭＳ 明朝"/>
      <family val="1"/>
      <charset val="128"/>
    </font>
    <font>
      <u/>
      <sz val="10"/>
      <name val="ＭＳ Ｐ明朝"/>
      <family val="1"/>
      <charset val="128"/>
    </font>
    <font>
      <sz val="10"/>
      <color indexed="8"/>
      <name val="ＭＳ Ｐ明朝"/>
      <family val="1"/>
      <charset val="128"/>
    </font>
    <font>
      <sz val="9"/>
      <color indexed="8"/>
      <name val="ＭＳ Ｐ明朝"/>
      <family val="1"/>
      <charset val="128"/>
    </font>
    <font>
      <sz val="7.5"/>
      <color indexed="10"/>
      <name val="ＭＳ Ｐ明朝"/>
      <family val="1"/>
      <charset val="128"/>
    </font>
    <font>
      <u/>
      <sz val="9"/>
      <name val="ＭＳ Ｐ明朝"/>
      <family val="1"/>
      <charset val="128"/>
    </font>
    <font>
      <sz val="8"/>
      <name val="ＭＳ Ｐゴシック"/>
      <family val="3"/>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10"/>
      <name val="ＭＳ Ｐ明朝"/>
      <family val="1"/>
      <charset val="128"/>
    </font>
    <font>
      <sz val="8.5"/>
      <name val="ＭＳ Ｐゴシック"/>
      <family val="3"/>
      <charset val="128"/>
    </font>
    <font>
      <b/>
      <sz val="8"/>
      <name val="ＭＳ Ｐ明朝"/>
      <family val="1"/>
      <charset val="128"/>
    </font>
    <font>
      <sz val="9"/>
      <color rgb="FFFF0000"/>
      <name val="ＭＳ Ｐ明朝"/>
      <family val="1"/>
      <charset val="128"/>
    </font>
    <font>
      <sz val="8"/>
      <color rgb="FFFF0000"/>
      <name val="ＭＳ Ｐ明朝"/>
      <family val="1"/>
      <charset val="128"/>
    </font>
    <font>
      <sz val="5"/>
      <name val="ＭＳ Ｐ明朝"/>
      <family val="1"/>
      <charset val="128"/>
    </font>
    <font>
      <sz val="9"/>
      <color indexed="81"/>
      <name val="MS P ゴシック"/>
      <family val="3"/>
      <charset val="128"/>
    </font>
    <font>
      <b/>
      <sz val="9"/>
      <color indexed="81"/>
      <name val="MS P ゴシック"/>
      <family val="3"/>
      <charset val="128"/>
    </font>
    <font>
      <b/>
      <sz val="1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hair">
        <color indexed="64"/>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style="hair">
        <color indexed="64"/>
      </left>
      <right/>
      <top/>
      <bottom style="medium">
        <color indexed="64"/>
      </bottom>
      <diagonal/>
    </border>
    <border>
      <left/>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thin">
        <color indexed="64"/>
      </left>
      <right style="hair">
        <color indexed="64"/>
      </right>
      <top/>
      <bottom/>
      <diagonal/>
    </border>
    <border diagonalUp="1">
      <left style="thin">
        <color indexed="64"/>
      </left>
      <right/>
      <top style="hair">
        <color indexed="64"/>
      </top>
      <bottom/>
      <diagonal style="hair">
        <color indexed="64"/>
      </diagonal>
    </border>
    <border diagonalUp="1">
      <left style="thin">
        <color indexed="64"/>
      </left>
      <right/>
      <top/>
      <bottom style="hair">
        <color indexed="64"/>
      </bottom>
      <diagonal style="hair">
        <color indexed="64"/>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hair">
        <color indexed="64"/>
      </right>
      <top style="thin">
        <color indexed="64"/>
      </top>
      <bottom style="thin">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style="thin">
        <color indexed="64"/>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diagonalDown="1">
      <left style="hair">
        <color indexed="64"/>
      </left>
      <right/>
      <top/>
      <bottom/>
      <diagonal style="hair">
        <color indexed="64"/>
      </diagonal>
    </border>
    <border diagonalDown="1">
      <left/>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right style="double">
        <color indexed="64"/>
      </right>
      <top/>
      <bottom/>
      <diagonal/>
    </border>
  </borders>
  <cellStyleXfs count="58">
    <xf numFmtId="0" fontId="0" fillId="0" borderId="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32" fillId="21" borderId="0" applyNumberFormat="0" applyBorder="0" applyAlignment="0" applyProtection="0">
      <alignment vertical="center"/>
    </xf>
    <xf numFmtId="0" fontId="2"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38" fontId="2" fillId="0" borderId="0" applyFon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6" fontId="2" fillId="0" borderId="0" applyFont="0" applyFill="0" applyBorder="0" applyAlignment="0" applyProtection="0">
      <alignment vertical="center"/>
    </xf>
    <xf numFmtId="0" fontId="43" fillId="7" borderId="4" applyNumberFormat="0" applyAlignment="0" applyProtection="0">
      <alignment vertical="center"/>
    </xf>
    <xf numFmtId="0" fontId="2" fillId="0" borderId="0">
      <alignment vertical="center"/>
    </xf>
    <xf numFmtId="0" fontId="1" fillId="0" borderId="0">
      <alignment vertical="center"/>
    </xf>
    <xf numFmtId="0" fontId="2" fillId="0" borderId="0"/>
    <xf numFmtId="0" fontId="44"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17">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Border="1">
      <alignment vertical="center"/>
    </xf>
    <xf numFmtId="0" fontId="5" fillId="0" borderId="10" xfId="0" applyFont="1" applyBorder="1">
      <alignment vertical="center"/>
    </xf>
    <xf numFmtId="0" fontId="5" fillId="0" borderId="11" xfId="0" applyFont="1" applyBorder="1" applyAlignment="1">
      <alignment horizontal="left" vertical="center"/>
    </xf>
    <xf numFmtId="0" fontId="4" fillId="0" borderId="0" xfId="0" applyFont="1" applyBorder="1" applyAlignment="1">
      <alignment horizontal="right" vertical="center"/>
    </xf>
    <xf numFmtId="0" fontId="5" fillId="0" borderId="11" xfId="0" applyFont="1" applyBorder="1">
      <alignment vertical="center"/>
    </xf>
    <xf numFmtId="0" fontId="4" fillId="0" borderId="0" xfId="0" applyFont="1" applyBorder="1">
      <alignment vertical="center"/>
    </xf>
    <xf numFmtId="0" fontId="5" fillId="0" borderId="0" xfId="0" applyFont="1" applyAlignment="1">
      <alignment horizontal="left" vertical="center"/>
    </xf>
    <xf numFmtId="0" fontId="4" fillId="0" borderId="12" xfId="0" applyFont="1" applyBorder="1">
      <alignment vertical="center"/>
    </xf>
    <xf numFmtId="0" fontId="4" fillId="0" borderId="11" xfId="0" applyFont="1" applyBorder="1">
      <alignment vertical="center"/>
    </xf>
    <xf numFmtId="0" fontId="6" fillId="0" borderId="0" xfId="0" applyFont="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0"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5" fillId="0" borderId="0" xfId="0" applyFont="1" applyBorder="1" applyAlignment="1">
      <alignment vertical="center"/>
    </xf>
    <xf numFmtId="0" fontId="4" fillId="0" borderId="19" xfId="0" applyFont="1" applyBorder="1" applyAlignment="1">
      <alignment vertical="center"/>
    </xf>
    <xf numFmtId="0" fontId="4" fillId="0" borderId="19" xfId="0" applyFont="1" applyBorder="1" applyAlignment="1">
      <alignment horizontal="distributed"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0" xfId="0" applyFont="1" applyBorder="1" applyAlignment="1">
      <alignment horizontal="distributed" vertical="center"/>
    </xf>
    <xf numFmtId="0" fontId="4" fillId="0" borderId="20" xfId="0" applyFont="1" applyBorder="1" applyAlignment="1">
      <alignment horizontal="center" vertical="center"/>
    </xf>
    <xf numFmtId="49" fontId="4" fillId="0" borderId="0" xfId="0" applyNumberFormat="1" applyFont="1">
      <alignment vertical="center"/>
    </xf>
    <xf numFmtId="0" fontId="4" fillId="0" borderId="15" xfId="0" applyFont="1" applyBorder="1" applyAlignment="1">
      <alignment horizontal="center" vertical="center"/>
    </xf>
    <xf numFmtId="0" fontId="4" fillId="0" borderId="20" xfId="0" applyFont="1" applyBorder="1" applyAlignment="1">
      <alignment horizontal="center" vertical="top"/>
    </xf>
    <xf numFmtId="0" fontId="4" fillId="0" borderId="22" xfId="0" applyFont="1" applyBorder="1" applyAlignment="1">
      <alignment horizontal="center" vertical="top"/>
    </xf>
    <xf numFmtId="0" fontId="4" fillId="0" borderId="0" xfId="0" applyFont="1" applyAlignment="1">
      <alignment horizontal="distributed" vertical="center"/>
    </xf>
    <xf numFmtId="0" fontId="4" fillId="0" borderId="37" xfId="0" applyFont="1" applyBorder="1">
      <alignment vertical="center"/>
    </xf>
    <xf numFmtId="0" fontId="4" fillId="0" borderId="38" xfId="0" applyFont="1" applyBorder="1">
      <alignment vertical="center"/>
    </xf>
    <xf numFmtId="0" fontId="4" fillId="0" borderId="26" xfId="0" applyFont="1" applyBorder="1" applyAlignment="1">
      <alignment horizontal="distributed" vertical="center"/>
    </xf>
    <xf numFmtId="0" fontId="4" fillId="0" borderId="38" xfId="0" applyFont="1" applyBorder="1" applyAlignment="1">
      <alignment horizontal="center" vertical="center"/>
    </xf>
    <xf numFmtId="0" fontId="4" fillId="0" borderId="39" xfId="0" applyFont="1" applyBorder="1">
      <alignment vertical="center"/>
    </xf>
    <xf numFmtId="0" fontId="4" fillId="0" borderId="40" xfId="0" applyFont="1" applyBorder="1">
      <alignment vertical="center"/>
    </xf>
    <xf numFmtId="0" fontId="4" fillId="0" borderId="0" xfId="0" applyFont="1" applyAlignment="1">
      <alignment horizontal="left" vertical="center"/>
    </xf>
    <xf numFmtId="0" fontId="6" fillId="0" borderId="11" xfId="0" applyFont="1" applyBorder="1">
      <alignment vertical="center"/>
    </xf>
    <xf numFmtId="0" fontId="6" fillId="0" borderId="0" xfId="0" applyFont="1" applyAlignment="1">
      <alignment horizontal="right" vertical="center"/>
    </xf>
    <xf numFmtId="0" fontId="4" fillId="0" borderId="41" xfId="0" applyFont="1" applyBorder="1" applyAlignment="1">
      <alignment horizontal="center" vertical="center"/>
    </xf>
    <xf numFmtId="0" fontId="8" fillId="0" borderId="0" xfId="0" applyFont="1">
      <alignment vertical="center"/>
    </xf>
    <xf numFmtId="38" fontId="4" fillId="0" borderId="0" xfId="33" applyFont="1" applyAlignment="1">
      <alignment horizontal="left" vertical="center"/>
    </xf>
    <xf numFmtId="38" fontId="4" fillId="0" borderId="0" xfId="33" applyFont="1" applyAlignment="1">
      <alignment horizontal="right" vertical="center"/>
    </xf>
    <xf numFmtId="49" fontId="4" fillId="0" borderId="0" xfId="0" applyNumberFormat="1" applyFont="1" applyAlignment="1">
      <alignment horizontal="left" vertical="center"/>
    </xf>
    <xf numFmtId="0" fontId="4" fillId="0" borderId="0" xfId="0" applyFont="1" applyAlignment="1">
      <alignment vertical="center"/>
    </xf>
    <xf numFmtId="49" fontId="4" fillId="0" borderId="0" xfId="0" applyNumberFormat="1" applyFont="1" applyAlignment="1">
      <alignment vertical="center"/>
    </xf>
    <xf numFmtId="0" fontId="4" fillId="0" borderId="13" xfId="0" applyFont="1" applyBorder="1" applyAlignment="1">
      <alignment horizontal="left" vertical="center"/>
    </xf>
    <xf numFmtId="0" fontId="6" fillId="0" borderId="0" xfId="0" applyFont="1" applyBorder="1">
      <alignment vertical="center"/>
    </xf>
    <xf numFmtId="49" fontId="4" fillId="0" borderId="11" xfId="0" applyNumberFormat="1" applyFont="1" applyBorder="1">
      <alignment vertical="center"/>
    </xf>
    <xf numFmtId="38" fontId="4" fillId="0" borderId="19" xfId="33" applyFont="1" applyBorder="1" applyAlignment="1">
      <alignment horizontal="righ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6" fillId="0" borderId="26" xfId="0" applyFont="1" applyBorder="1" applyAlignment="1">
      <alignment horizontal="distributed" vertical="center"/>
    </xf>
    <xf numFmtId="0" fontId="6" fillId="0" borderId="26" xfId="0" applyFont="1" applyBorder="1">
      <alignment vertical="center"/>
    </xf>
    <xf numFmtId="0" fontId="6" fillId="0" borderId="27" xfId="0" applyFont="1" applyBorder="1">
      <alignment vertical="center"/>
    </xf>
    <xf numFmtId="0" fontId="6" fillId="0" borderId="30" xfId="0" applyFont="1" applyBorder="1">
      <alignment vertical="center"/>
    </xf>
    <xf numFmtId="0" fontId="6" fillId="0" borderId="26" xfId="0" applyFont="1" applyBorder="1" applyAlignment="1">
      <alignment horizontal="center" vertical="center"/>
    </xf>
    <xf numFmtId="0" fontId="10" fillId="0" borderId="22" xfId="0" applyFont="1" applyBorder="1" applyAlignment="1">
      <alignment horizontal="center" vertical="center"/>
    </xf>
    <xf numFmtId="0" fontId="4" fillId="0" borderId="18" xfId="0" applyFont="1" applyBorder="1" applyAlignment="1">
      <alignmen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5" fillId="0" borderId="31" xfId="0" applyFont="1" applyBorder="1">
      <alignment vertical="center"/>
    </xf>
    <xf numFmtId="0" fontId="5" fillId="0" borderId="23" xfId="0" applyFont="1" applyBorder="1" applyAlignment="1">
      <alignment horizontal="left" vertical="center"/>
    </xf>
    <xf numFmtId="0" fontId="4" fillId="0" borderId="44" xfId="0" applyFont="1" applyBorder="1" applyAlignment="1">
      <alignment horizontal="distributed" vertical="center"/>
    </xf>
    <xf numFmtId="0" fontId="5" fillId="0" borderId="45" xfId="0" applyFont="1" applyBorder="1">
      <alignment vertical="center"/>
    </xf>
    <xf numFmtId="0" fontId="5" fillId="0" borderId="46" xfId="0" applyFont="1" applyBorder="1">
      <alignment vertical="center"/>
    </xf>
    <xf numFmtId="49" fontId="5" fillId="0" borderId="0" xfId="0" applyNumberFormat="1" applyFont="1" applyAlignment="1">
      <alignment horizontal="center" vertical="center"/>
    </xf>
    <xf numFmtId="49" fontId="5" fillId="0" borderId="0" xfId="33" applyNumberFormat="1" applyFont="1" applyAlignment="1">
      <alignment horizontal="center" vertical="center"/>
    </xf>
    <xf numFmtId="49" fontId="0" fillId="0" borderId="0" xfId="0" applyNumberFormat="1" applyAlignment="1">
      <alignment horizontal="center" vertical="center"/>
    </xf>
    <xf numFmtId="0" fontId="6" fillId="0" borderId="0" xfId="0" applyFont="1" applyAlignment="1">
      <alignment horizontal="left" vertical="center"/>
    </xf>
    <xf numFmtId="0" fontId="4" fillId="0" borderId="11" xfId="0" applyFont="1" applyBorder="1" applyAlignment="1">
      <alignment horizontal="right" vertical="center"/>
    </xf>
    <xf numFmtId="0" fontId="4" fillId="0" borderId="11" xfId="0" applyFont="1" applyBorder="1" applyAlignment="1">
      <alignment horizontal="lef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right" vertical="center"/>
    </xf>
    <xf numFmtId="0" fontId="4" fillId="0" borderId="19" xfId="0" applyFont="1" applyBorder="1" applyAlignment="1">
      <alignment horizontal="right" vertical="center"/>
    </xf>
    <xf numFmtId="0" fontId="6" fillId="0" borderId="0" xfId="0" applyFont="1" applyAlignment="1">
      <alignment vertical="center"/>
    </xf>
    <xf numFmtId="38" fontId="4" fillId="0" borderId="14" xfId="33" applyFont="1" applyBorder="1" applyAlignment="1">
      <alignment horizontal="right" vertical="center"/>
    </xf>
    <xf numFmtId="0" fontId="4" fillId="0" borderId="14" xfId="0" applyFont="1" applyBorder="1" applyAlignment="1">
      <alignment horizontal="distributed" vertical="center"/>
    </xf>
    <xf numFmtId="0" fontId="4" fillId="0" borderId="33" xfId="0" applyFont="1" applyBorder="1" applyAlignment="1">
      <alignment vertical="center"/>
    </xf>
    <xf numFmtId="0" fontId="5" fillId="0" borderId="39" xfId="0" applyFont="1" applyBorder="1">
      <alignment vertical="center"/>
    </xf>
    <xf numFmtId="0" fontId="5" fillId="0" borderId="17" xfId="0" applyFont="1" applyBorder="1">
      <alignment vertical="center"/>
    </xf>
    <xf numFmtId="0" fontId="5" fillId="0" borderId="11" xfId="0" applyFont="1" applyBorder="1" applyAlignment="1">
      <alignment horizontal="right" vertical="center"/>
    </xf>
    <xf numFmtId="0" fontId="5" fillId="0" borderId="11" xfId="0" applyFont="1" applyBorder="1" applyAlignment="1">
      <alignment horizontal="center" vertical="center"/>
    </xf>
    <xf numFmtId="0" fontId="8" fillId="0" borderId="0" xfId="0" applyFont="1" applyAlignment="1">
      <alignment vertical="center"/>
    </xf>
    <xf numFmtId="0" fontId="5" fillId="0" borderId="0" xfId="0" applyFont="1" applyFill="1">
      <alignment vertical="center"/>
    </xf>
    <xf numFmtId="0" fontId="4" fillId="0" borderId="39"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41" xfId="0" applyFont="1" applyBorder="1" applyAlignment="1">
      <alignment horizontal="distributed" vertical="center"/>
    </xf>
    <xf numFmtId="49" fontId="8" fillId="0" borderId="0" xfId="0" applyNumberFormat="1" applyFont="1" applyAlignment="1">
      <alignment horizontal="center" vertical="center"/>
    </xf>
    <xf numFmtId="0" fontId="6" fillId="0" borderId="35" xfId="0" applyFont="1" applyBorder="1">
      <alignment vertical="center"/>
    </xf>
    <xf numFmtId="0" fontId="6" fillId="0" borderId="14" xfId="0" applyFont="1" applyBorder="1">
      <alignment vertical="center"/>
    </xf>
    <xf numFmtId="0" fontId="6" fillId="0" borderId="22" xfId="0" applyFont="1" applyBorder="1">
      <alignment vertical="center"/>
    </xf>
    <xf numFmtId="0" fontId="6" fillId="0" borderId="10" xfId="0" applyFont="1" applyBorder="1">
      <alignment vertical="center"/>
    </xf>
    <xf numFmtId="0" fontId="6" fillId="0" borderId="12" xfId="0" applyFont="1" applyBorder="1">
      <alignment vertical="center"/>
    </xf>
    <xf numFmtId="0" fontId="6" fillId="0" borderId="28" xfId="0" applyFont="1" applyBorder="1">
      <alignment vertical="center"/>
    </xf>
    <xf numFmtId="0" fontId="6" fillId="0" borderId="47" xfId="0" applyFont="1" applyBorder="1">
      <alignment vertical="center"/>
    </xf>
    <xf numFmtId="0" fontId="4" fillId="0" borderId="12" xfId="0" applyFont="1" applyBorder="1" applyAlignment="1">
      <alignment horizontal="center" vertical="center"/>
    </xf>
    <xf numFmtId="0" fontId="6" fillId="0" borderId="48" xfId="0" applyFont="1" applyBorder="1">
      <alignment vertical="center"/>
    </xf>
    <xf numFmtId="0" fontId="6" fillId="0" borderId="49" xfId="0" applyFont="1" applyBorder="1">
      <alignment vertical="center"/>
    </xf>
    <xf numFmtId="0" fontId="6" fillId="0" borderId="39" xfId="0" applyFont="1" applyBorder="1">
      <alignment vertical="center"/>
    </xf>
    <xf numFmtId="0" fontId="6" fillId="0" borderId="0" xfId="0" applyFont="1" applyBorder="1" applyAlignment="1">
      <alignment horizontal="left" vertical="center"/>
    </xf>
    <xf numFmtId="0" fontId="6" fillId="0" borderId="29" xfId="0" applyFont="1" applyBorder="1">
      <alignment vertical="center"/>
    </xf>
    <xf numFmtId="0" fontId="5" fillId="0" borderId="36" xfId="0" applyFont="1" applyBorder="1">
      <alignment vertical="center"/>
    </xf>
    <xf numFmtId="0" fontId="8" fillId="0" borderId="0" xfId="0" applyFont="1" applyAlignment="1">
      <alignment horizontal="left" vertical="center"/>
    </xf>
    <xf numFmtId="0" fontId="5" fillId="0" borderId="33" xfId="0" applyFont="1" applyBorder="1">
      <alignment vertical="center"/>
    </xf>
    <xf numFmtId="0" fontId="6" fillId="0" borderId="33" xfId="0" applyFont="1" applyBorder="1" applyAlignment="1">
      <alignment horizontal="distributed" vertical="center"/>
    </xf>
    <xf numFmtId="0" fontId="4" fillId="0" borderId="41" xfId="0" applyFont="1" applyBorder="1" applyAlignment="1">
      <alignment vertical="center"/>
    </xf>
    <xf numFmtId="0" fontId="4" fillId="0" borderId="0" xfId="0" applyFont="1" applyBorder="1" applyAlignment="1"/>
    <xf numFmtId="0" fontId="4" fillId="0" borderId="41" xfId="0" applyFont="1" applyBorder="1" applyAlignment="1">
      <alignment horizontal="right" vertical="center"/>
    </xf>
    <xf numFmtId="0" fontId="5" fillId="0" borderId="0" xfId="0" applyFont="1" applyAlignment="1">
      <alignment horizontal="right" vertical="center"/>
    </xf>
    <xf numFmtId="0" fontId="5" fillId="0" borderId="19" xfId="0" applyFont="1" applyBorder="1">
      <alignment vertical="center"/>
    </xf>
    <xf numFmtId="0" fontId="4" fillId="0" borderId="26" xfId="0" applyFont="1" applyBorder="1" applyAlignment="1">
      <alignment horizontal="right" vertical="center"/>
    </xf>
    <xf numFmtId="0" fontId="5" fillId="0" borderId="0" xfId="0" applyFont="1" applyAlignment="1">
      <alignment vertical="center"/>
    </xf>
    <xf numFmtId="176" fontId="4" fillId="0" borderId="0" xfId="0" applyNumberFormat="1" applyFont="1" applyAlignment="1">
      <alignment horizontal="center" vertical="center"/>
    </xf>
    <xf numFmtId="0" fontId="4" fillId="0" borderId="37" xfId="0" applyFont="1" applyBorder="1" applyAlignment="1">
      <alignment vertical="center"/>
    </xf>
    <xf numFmtId="0" fontId="4" fillId="0" borderId="51" xfId="0" applyFont="1" applyBorder="1">
      <alignment vertical="center"/>
    </xf>
    <xf numFmtId="0" fontId="4" fillId="0" borderId="44" xfId="0" applyFont="1" applyBorder="1">
      <alignment vertical="center"/>
    </xf>
    <xf numFmtId="0" fontId="4" fillId="0" borderId="11" xfId="0" applyFont="1" applyBorder="1" applyAlignment="1">
      <alignment horizontal="distributed" vertical="center" indent="1"/>
    </xf>
    <xf numFmtId="0" fontId="4" fillId="0" borderId="0" xfId="0" applyFont="1" applyAlignment="1">
      <alignment horizontal="left" vertical="center" indent="2"/>
    </xf>
    <xf numFmtId="38" fontId="4" fillId="0" borderId="33" xfId="33" applyFont="1" applyBorder="1" applyAlignment="1">
      <alignment vertical="center"/>
    </xf>
    <xf numFmtId="0" fontId="7" fillId="0" borderId="19" xfId="0" applyFont="1" applyBorder="1" applyAlignment="1">
      <alignment horizontal="center" vertical="center"/>
    </xf>
    <xf numFmtId="38" fontId="4" fillId="0" borderId="0" xfId="33" applyFont="1" applyBorder="1" applyAlignment="1">
      <alignment vertical="center"/>
    </xf>
    <xf numFmtId="179" fontId="4" fillId="0" borderId="0" xfId="0" applyNumberFormat="1" applyFont="1" applyAlignment="1">
      <alignment horizontal="right" vertical="center"/>
    </xf>
    <xf numFmtId="0" fontId="4" fillId="0" borderId="44" xfId="0" applyFont="1" applyBorder="1" applyAlignment="1">
      <alignment horizontal="center" vertical="center"/>
    </xf>
    <xf numFmtId="0" fontId="4" fillId="0" borderId="52" xfId="0" applyFont="1" applyBorder="1" applyAlignment="1">
      <alignment horizontal="center" vertical="center"/>
    </xf>
    <xf numFmtId="0" fontId="6" fillId="0" borderId="0" xfId="0" applyFont="1" applyBorder="1" applyAlignment="1">
      <alignment vertical="center"/>
    </xf>
    <xf numFmtId="0" fontId="4" fillId="0" borderId="36" xfId="0" applyFont="1" applyBorder="1" applyAlignment="1">
      <alignment horizontal="center"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5" fillId="0" borderId="30" xfId="0" applyFont="1" applyBorder="1">
      <alignment vertical="center"/>
    </xf>
    <xf numFmtId="0" fontId="8" fillId="0" borderId="11" xfId="0" applyFont="1" applyBorder="1" applyAlignment="1">
      <alignment vertical="center"/>
    </xf>
    <xf numFmtId="0" fontId="14" fillId="0" borderId="51" xfId="0" applyFont="1" applyBorder="1">
      <alignment vertical="center"/>
    </xf>
    <xf numFmtId="0" fontId="14" fillId="0" borderId="33" xfId="0" applyFont="1" applyBorder="1" applyAlignment="1">
      <alignment vertical="center"/>
    </xf>
    <xf numFmtId="0" fontId="14" fillId="0" borderId="40" xfId="0" applyFont="1" applyBorder="1" applyAlignment="1">
      <alignment vertical="center"/>
    </xf>
    <xf numFmtId="0" fontId="14" fillId="0" borderId="16" xfId="0" applyFont="1" applyBorder="1" applyAlignment="1">
      <alignment horizontal="center" vertical="center"/>
    </xf>
    <xf numFmtId="0" fontId="14" fillId="0" borderId="28" xfId="0" applyFont="1" applyBorder="1" applyAlignment="1">
      <alignment horizontal="center" vertical="center"/>
    </xf>
    <xf numFmtId="0" fontId="10" fillId="0" borderId="28" xfId="0" applyFont="1" applyBorder="1" applyAlignment="1">
      <alignment horizontal="center" vertical="center"/>
    </xf>
    <xf numFmtId="0" fontId="14" fillId="0" borderId="14" xfId="0" applyFont="1" applyBorder="1" applyAlignment="1">
      <alignment vertical="center"/>
    </xf>
    <xf numFmtId="0" fontId="14" fillId="0" borderId="34" xfId="0" applyFont="1" applyBorder="1" applyAlignment="1">
      <alignment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wrapText="1"/>
    </xf>
    <xf numFmtId="0" fontId="14" fillId="0" borderId="20" xfId="0" applyFont="1" applyBorder="1" applyAlignment="1">
      <alignment horizontal="center" vertical="center"/>
    </xf>
    <xf numFmtId="0" fontId="14" fillId="0" borderId="0" xfId="0" applyFont="1" applyBorder="1" applyAlignment="1">
      <alignment horizontal="center"/>
    </xf>
    <xf numFmtId="0" fontId="14" fillId="0" borderId="0" xfId="0" applyFont="1" applyBorder="1" applyAlignment="1">
      <alignment horizontal="center" vertical="top" wrapText="1"/>
    </xf>
    <xf numFmtId="0" fontId="14" fillId="0" borderId="14" xfId="0" applyFont="1" applyBorder="1" applyAlignment="1">
      <alignment horizontal="center" vertical="center"/>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10" xfId="0" applyFont="1" applyBorder="1" applyAlignment="1">
      <alignment horizontal="center" vertical="center"/>
    </xf>
    <xf numFmtId="0" fontId="14" fillId="0" borderId="22" xfId="0" applyFont="1" applyBorder="1" applyAlignment="1">
      <alignment horizontal="left" vertical="center"/>
    </xf>
    <xf numFmtId="0" fontId="14" fillId="0" borderId="29" xfId="0" applyFont="1" applyBorder="1">
      <alignment vertical="center"/>
    </xf>
    <xf numFmtId="0" fontId="14" fillId="0" borderId="11" xfId="0" applyFont="1" applyBorder="1" applyAlignment="1">
      <alignment horizontal="center" vertical="center" wrapText="1"/>
    </xf>
    <xf numFmtId="0" fontId="6" fillId="0" borderId="0" xfId="0" applyFont="1" applyAlignment="1"/>
    <xf numFmtId="0" fontId="14" fillId="0" borderId="0" xfId="0" applyFont="1">
      <alignment vertical="center"/>
    </xf>
    <xf numFmtId="0" fontId="14" fillId="0" borderId="0" xfId="0" applyFont="1" applyBorder="1">
      <alignment vertical="center"/>
    </xf>
    <xf numFmtId="0" fontId="14" fillId="0" borderId="0" xfId="0" applyFont="1" applyAlignment="1"/>
    <xf numFmtId="0" fontId="14" fillId="0" borderId="0" xfId="0" applyFont="1" applyAlignment="1">
      <alignment horizontal="center" vertical="center"/>
    </xf>
    <xf numFmtId="0" fontId="14" fillId="0" borderId="40" xfId="0" applyFont="1" applyBorder="1">
      <alignment vertical="center"/>
    </xf>
    <xf numFmtId="0" fontId="14" fillId="0" borderId="10" xfId="0" applyFont="1" applyBorder="1">
      <alignment vertical="center"/>
    </xf>
    <xf numFmtId="0" fontId="14" fillId="0" borderId="34" xfId="0" applyFont="1" applyBorder="1">
      <alignment vertical="center"/>
    </xf>
    <xf numFmtId="0" fontId="14" fillId="0" borderId="0" xfId="0" applyFont="1" applyBorder="1" applyAlignment="1">
      <alignment vertical="center" wrapText="1"/>
    </xf>
    <xf numFmtId="0" fontId="14" fillId="0" borderId="14" xfId="0" applyFont="1" applyBorder="1" applyAlignment="1">
      <alignment vertical="center" wrapText="1"/>
    </xf>
    <xf numFmtId="0" fontId="14" fillId="0" borderId="11" xfId="0" applyFont="1" applyBorder="1" applyAlignment="1">
      <alignment horizontal="center" vertical="center" textRotation="255"/>
    </xf>
    <xf numFmtId="0" fontId="14" fillId="0" borderId="11" xfId="0" applyFont="1" applyBorder="1" applyAlignment="1">
      <alignment horizontal="center" vertical="center"/>
    </xf>
    <xf numFmtId="0" fontId="14" fillId="0" borderId="36" xfId="0" applyFont="1" applyBorder="1" applyAlignment="1">
      <alignment horizontal="distributed" vertical="center"/>
    </xf>
    <xf numFmtId="0" fontId="14" fillId="0" borderId="11" xfId="0" applyFont="1" applyBorder="1" applyAlignment="1">
      <alignment horizontal="distributed" vertical="center"/>
    </xf>
    <xf numFmtId="0" fontId="14" fillId="0" borderId="11" xfId="0" applyFont="1" applyBorder="1">
      <alignment vertical="center"/>
    </xf>
    <xf numFmtId="0" fontId="14" fillId="0" borderId="31" xfId="0" applyFont="1" applyBorder="1">
      <alignment vertical="center"/>
    </xf>
    <xf numFmtId="0" fontId="6" fillId="0" borderId="52" xfId="0" applyFont="1" applyBorder="1">
      <alignment vertical="center"/>
    </xf>
    <xf numFmtId="0" fontId="6" fillId="0" borderId="33" xfId="0" applyFont="1" applyBorder="1">
      <alignment vertical="center"/>
    </xf>
    <xf numFmtId="0" fontId="6" fillId="0" borderId="12" xfId="0" applyFont="1" applyBorder="1" applyAlignment="1">
      <alignment horizontal="center" vertical="center"/>
    </xf>
    <xf numFmtId="0" fontId="6" fillId="0" borderId="36" xfId="0" applyFont="1" applyBorder="1">
      <alignment vertical="center"/>
    </xf>
    <xf numFmtId="0" fontId="6" fillId="0" borderId="33" xfId="0" applyFont="1" applyBorder="1" applyAlignment="1">
      <alignment vertical="center"/>
    </xf>
    <xf numFmtId="0" fontId="6" fillId="0" borderId="39" xfId="0" applyFont="1" applyBorder="1" applyAlignment="1">
      <alignment vertical="center"/>
    </xf>
    <xf numFmtId="0" fontId="6" fillId="0" borderId="12" xfId="0" applyFont="1" applyBorder="1" applyAlignment="1">
      <alignment vertical="center"/>
    </xf>
    <xf numFmtId="0" fontId="6" fillId="0" borderId="28" xfId="0" applyFont="1" applyBorder="1" applyAlignment="1">
      <alignment vertical="center"/>
    </xf>
    <xf numFmtId="0" fontId="6" fillId="0" borderId="16" xfId="0" applyFont="1" applyBorder="1" applyAlignment="1">
      <alignment vertical="center"/>
    </xf>
    <xf numFmtId="0" fontId="6" fillId="0" borderId="29"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horizontal="center"/>
    </xf>
    <xf numFmtId="0" fontId="14" fillId="0" borderId="36" xfId="0" applyFont="1" applyBorder="1" applyAlignment="1">
      <alignment horizontal="center" vertical="center"/>
    </xf>
    <xf numFmtId="0" fontId="14" fillId="0" borderId="11" xfId="0" applyFont="1" applyBorder="1" applyAlignment="1">
      <alignment horizontal="center" wrapText="1"/>
    </xf>
    <xf numFmtId="0" fontId="14" fillId="0" borderId="23" xfId="0" applyFont="1" applyBorder="1" applyAlignment="1">
      <alignment horizontal="center" vertical="center"/>
    </xf>
    <xf numFmtId="0" fontId="14" fillId="0" borderId="23" xfId="0" applyFont="1" applyBorder="1" applyAlignment="1">
      <alignment horizontal="distributed" vertical="center"/>
    </xf>
    <xf numFmtId="0" fontId="14" fillId="0" borderId="31" xfId="0" applyFont="1" applyBorder="1" applyAlignment="1">
      <alignment horizontal="center" vertical="center"/>
    </xf>
    <xf numFmtId="0" fontId="6" fillId="0" borderId="0" xfId="0" applyFont="1" applyBorder="1" applyAlignment="1"/>
    <xf numFmtId="0" fontId="6" fillId="0" borderId="36" xfId="0" applyFont="1" applyBorder="1" applyAlignment="1">
      <alignment vertical="center"/>
    </xf>
    <xf numFmtId="0" fontId="4" fillId="0" borderId="38" xfId="0" applyFont="1" applyBorder="1" applyAlignment="1">
      <alignment vertical="center"/>
    </xf>
    <xf numFmtId="0" fontId="4" fillId="0" borderId="13" xfId="0" applyFont="1" applyBorder="1" applyAlignment="1">
      <alignment horizontal="center" vertical="center"/>
    </xf>
    <xf numFmtId="0" fontId="4" fillId="0" borderId="53" xfId="0" applyFont="1" applyBorder="1">
      <alignment vertical="center"/>
    </xf>
    <xf numFmtId="0" fontId="4" fillId="0" borderId="16" xfId="0" applyFont="1" applyBorder="1" applyAlignment="1">
      <alignment horizontal="right" vertical="center"/>
    </xf>
    <xf numFmtId="49" fontId="4" fillId="0" borderId="11" xfId="0" applyNumberFormat="1" applyFont="1" applyBorder="1" applyAlignment="1">
      <alignment horizontal="left" vertical="center"/>
    </xf>
    <xf numFmtId="49" fontId="5" fillId="0" borderId="0" xfId="0" applyNumberFormat="1" applyFont="1">
      <alignment vertical="center"/>
    </xf>
    <xf numFmtId="180" fontId="5" fillId="0" borderId="0" xfId="0" applyNumberFormat="1" applyFont="1">
      <alignment vertical="center"/>
    </xf>
    <xf numFmtId="0" fontId="4" fillId="0" borderId="10" xfId="0" applyFont="1" applyBorder="1" applyAlignment="1">
      <alignment horizontal="right" vertical="center"/>
    </xf>
    <xf numFmtId="185" fontId="4" fillId="0" borderId="26" xfId="33" applyNumberFormat="1" applyFont="1" applyBorder="1" applyAlignment="1">
      <alignment horizontal="right" vertical="center"/>
    </xf>
    <xf numFmtId="185" fontId="4" fillId="0" borderId="19" xfId="33" applyNumberFormat="1" applyFont="1" applyBorder="1" applyAlignment="1">
      <alignment horizontal="right" vertical="center"/>
    </xf>
    <xf numFmtId="0" fontId="6" fillId="0" borderId="0" xfId="0" applyFont="1" applyBorder="1" applyAlignment="1">
      <alignment horizontal="left"/>
    </xf>
    <xf numFmtId="0" fontId="14" fillId="0" borderId="0" xfId="0" applyFont="1" applyBorder="1" applyAlignment="1">
      <alignment horizontal="left"/>
    </xf>
    <xf numFmtId="0" fontId="0" fillId="0" borderId="0" xfId="0" applyBorder="1" applyAlignment="1">
      <alignment horizontal="center"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center" vertical="center"/>
    </xf>
    <xf numFmtId="0" fontId="4" fillId="0" borderId="0" xfId="0" applyFont="1" applyBorder="1" applyAlignment="1">
      <alignment horizontal="left"/>
    </xf>
    <xf numFmtId="0" fontId="5" fillId="0" borderId="49" xfId="0" applyFont="1" applyBorder="1">
      <alignment vertical="center"/>
    </xf>
    <xf numFmtId="185" fontId="4" fillId="0" borderId="14" xfId="33" applyNumberFormat="1" applyFont="1" applyBorder="1" applyAlignment="1">
      <alignment horizontal="right" vertical="center"/>
    </xf>
    <xf numFmtId="185" fontId="4" fillId="0" borderId="54" xfId="33" applyNumberFormat="1" applyFont="1" applyBorder="1" applyAlignment="1">
      <alignment horizontal="right" vertical="center"/>
    </xf>
    <xf numFmtId="185" fontId="4" fillId="0" borderId="55" xfId="33" applyNumberFormat="1" applyFont="1" applyBorder="1" applyAlignment="1">
      <alignment horizontal="right" vertical="center"/>
    </xf>
    <xf numFmtId="185" fontId="4" fillId="0" borderId="0" xfId="33" applyNumberFormat="1" applyFont="1" applyBorder="1" applyAlignment="1">
      <alignment horizontal="right" vertical="center"/>
    </xf>
    <xf numFmtId="185" fontId="4" fillId="0" borderId="56" xfId="33" applyNumberFormat="1" applyFont="1" applyBorder="1" applyAlignment="1">
      <alignment horizontal="right" vertical="center"/>
    </xf>
    <xf numFmtId="185" fontId="4" fillId="0" borderId="50" xfId="33" applyNumberFormat="1" applyFont="1" applyBorder="1" applyAlignment="1">
      <alignment horizontal="right" vertical="center"/>
    </xf>
    <xf numFmtId="0" fontId="9" fillId="0" borderId="14" xfId="0" applyFont="1" applyBorder="1" applyAlignment="1">
      <alignment horizontal="right" vertical="center"/>
    </xf>
    <xf numFmtId="0" fontId="9" fillId="0" borderId="21" xfId="0" applyFont="1" applyBorder="1">
      <alignment vertical="center"/>
    </xf>
    <xf numFmtId="0" fontId="9" fillId="0" borderId="19" xfId="0" applyFont="1" applyBorder="1" applyAlignment="1">
      <alignment horizontal="right" vertical="center"/>
    </xf>
    <xf numFmtId="0" fontId="16" fillId="0" borderId="14" xfId="0" applyFont="1" applyBorder="1">
      <alignment vertical="center"/>
    </xf>
    <xf numFmtId="0" fontId="9" fillId="0" borderId="19" xfId="0" applyFont="1" applyBorder="1">
      <alignment vertical="center"/>
    </xf>
    <xf numFmtId="0" fontId="9" fillId="0" borderId="16" xfId="0" applyFont="1" applyBorder="1">
      <alignment vertical="center"/>
    </xf>
    <xf numFmtId="0" fontId="9" fillId="0" borderId="26" xfId="0" applyFont="1" applyBorder="1">
      <alignment vertical="center"/>
    </xf>
    <xf numFmtId="0" fontId="9" fillId="0" borderId="44" xfId="0" applyFont="1" applyBorder="1">
      <alignment vertical="center"/>
    </xf>
    <xf numFmtId="0" fontId="9" fillId="0" borderId="14" xfId="0" applyFont="1" applyBorder="1">
      <alignment vertical="center"/>
    </xf>
    <xf numFmtId="0" fontId="16" fillId="0" borderId="48" xfId="0" applyFont="1" applyBorder="1">
      <alignment vertical="center"/>
    </xf>
    <xf numFmtId="0" fontId="16" fillId="0" borderId="14" xfId="0" applyFont="1" applyBorder="1" applyAlignment="1">
      <alignment horizontal="right" vertical="center"/>
    </xf>
    <xf numFmtId="0" fontId="14" fillId="0" borderId="22" xfId="0" applyFont="1" applyBorder="1" applyAlignment="1">
      <alignment horizontal="right" vertical="center"/>
    </xf>
    <xf numFmtId="0" fontId="14" fillId="0" borderId="0" xfId="0" applyFont="1" applyBorder="1" applyAlignment="1">
      <alignment horizontal="right" vertical="center"/>
    </xf>
    <xf numFmtId="0" fontId="4" fillId="0" borderId="51"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57" xfId="0" applyFont="1" applyBorder="1" applyAlignment="1">
      <alignment horizontal="center" vertical="center"/>
    </xf>
    <xf numFmtId="185" fontId="4" fillId="0" borderId="33" xfId="33" applyNumberFormat="1" applyFont="1" applyBorder="1" applyAlignment="1">
      <alignment horizontal="right" vertical="center"/>
    </xf>
    <xf numFmtId="0" fontId="4" fillId="0" borderId="43" xfId="0" applyFont="1" applyBorder="1" applyAlignment="1">
      <alignment vertical="center"/>
    </xf>
    <xf numFmtId="177" fontId="4" fillId="0" borderId="0" xfId="0" applyNumberFormat="1" applyFont="1" applyBorder="1">
      <alignment vertical="center"/>
    </xf>
    <xf numFmtId="0" fontId="5" fillId="0" borderId="19" xfId="0" applyFont="1" applyBorder="1" applyAlignment="1">
      <alignment vertical="center"/>
    </xf>
    <xf numFmtId="0" fontId="6" fillId="0" borderId="31" xfId="0" applyFont="1" applyBorder="1">
      <alignment vertical="center"/>
    </xf>
    <xf numFmtId="0" fontId="4" fillId="0" borderId="46" xfId="0" applyFont="1" applyBorder="1">
      <alignment vertical="center"/>
    </xf>
    <xf numFmtId="0" fontId="4" fillId="0" borderId="49" xfId="0" applyFont="1" applyBorder="1">
      <alignment vertical="center"/>
    </xf>
    <xf numFmtId="0" fontId="4" fillId="0" borderId="39" xfId="0" applyFont="1" applyBorder="1" applyAlignment="1">
      <alignment vertical="center"/>
    </xf>
    <xf numFmtId="0" fontId="4" fillId="0" borderId="29" xfId="0" applyFont="1" applyBorder="1" applyAlignment="1">
      <alignment vertical="center"/>
    </xf>
    <xf numFmtId="0" fontId="10" fillId="0" borderId="16" xfId="0" applyFont="1" applyBorder="1" applyAlignment="1">
      <alignment horizontal="center" vertical="center"/>
    </xf>
    <xf numFmtId="0" fontId="14" fillId="0" borderId="33" xfId="0" applyFont="1" applyBorder="1" applyAlignment="1">
      <alignment horizontal="center" vertical="center"/>
    </xf>
    <xf numFmtId="185" fontId="4" fillId="0" borderId="11" xfId="33" applyNumberFormat="1" applyFont="1" applyBorder="1" applyAlignment="1">
      <alignment horizontal="right" vertical="center"/>
    </xf>
    <xf numFmtId="185" fontId="4" fillId="0" borderId="58" xfId="33" applyNumberFormat="1" applyFont="1" applyBorder="1" applyAlignment="1">
      <alignment horizontal="right" vertical="center"/>
    </xf>
    <xf numFmtId="185" fontId="4" fillId="0" borderId="59" xfId="33" applyNumberFormat="1" applyFont="1" applyBorder="1" applyAlignment="1">
      <alignment horizontal="right" vertical="center"/>
    </xf>
    <xf numFmtId="0" fontId="14" fillId="0" borderId="12" xfId="0" applyFont="1" applyBorder="1" applyAlignment="1">
      <alignment horizontal="center" vertical="center"/>
    </xf>
    <xf numFmtId="0" fontId="14" fillId="0" borderId="29" xfId="0" applyFont="1" applyBorder="1" applyAlignment="1">
      <alignment horizontal="center" vertical="center"/>
    </xf>
    <xf numFmtId="0" fontId="14" fillId="0" borderId="39" xfId="0" applyFont="1" applyBorder="1" applyAlignment="1">
      <alignment vertical="center"/>
    </xf>
    <xf numFmtId="0" fontId="14" fillId="0" borderId="35" xfId="0" applyFont="1" applyBorder="1" applyAlignment="1">
      <alignment vertical="center"/>
    </xf>
    <xf numFmtId="0" fontId="4" fillId="0" borderId="60" xfId="0" applyFont="1" applyBorder="1">
      <alignment vertical="center"/>
    </xf>
    <xf numFmtId="0" fontId="5" fillId="0" borderId="29" xfId="0" applyFont="1" applyBorder="1" applyAlignment="1">
      <alignment vertical="center"/>
    </xf>
    <xf numFmtId="0" fontId="6" fillId="0" borderId="40" xfId="0" applyFont="1" applyBorder="1" applyAlignment="1">
      <alignment vertical="center"/>
    </xf>
    <xf numFmtId="0" fontId="6" fillId="0" borderId="34" xfId="0" applyFont="1" applyBorder="1" applyAlignment="1">
      <alignment vertical="center"/>
    </xf>
    <xf numFmtId="0" fontId="6" fillId="0" borderId="10" xfId="0" applyFont="1" applyBorder="1" applyAlignment="1">
      <alignment vertical="center"/>
    </xf>
    <xf numFmtId="0" fontId="6" fillId="0" borderId="31" xfId="0" applyFont="1" applyBorder="1" applyAlignment="1">
      <alignment vertical="center"/>
    </xf>
    <xf numFmtId="0" fontId="7" fillId="0" borderId="19" xfId="0" applyFont="1" applyBorder="1" applyAlignment="1">
      <alignment vertical="center"/>
    </xf>
    <xf numFmtId="0" fontId="18" fillId="0" borderId="0" xfId="0" applyFont="1" applyAlignment="1">
      <alignment horizontal="left" vertical="center"/>
    </xf>
    <xf numFmtId="0" fontId="14" fillId="0" borderId="33" xfId="0" applyFont="1" applyBorder="1" applyAlignment="1">
      <alignment horizontal="center" vertical="center" wrapText="1"/>
    </xf>
    <xf numFmtId="0" fontId="10" fillId="0" borderId="0" xfId="0" applyFont="1" applyBorder="1" applyAlignment="1">
      <alignment horizontal="center" vertical="top"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14" fillId="0" borderId="35" xfId="0" applyFont="1" applyBorder="1" applyAlignment="1">
      <alignment vertical="center" wrapText="1"/>
    </xf>
    <xf numFmtId="0" fontId="14" fillId="0" borderId="34" xfId="0" applyFont="1" applyBorder="1" applyAlignment="1">
      <alignment vertical="center" wrapText="1"/>
    </xf>
    <xf numFmtId="0" fontId="0" fillId="0" borderId="14" xfId="0" applyBorder="1" applyAlignment="1">
      <alignment vertical="center"/>
    </xf>
    <xf numFmtId="0" fontId="14" fillId="0" borderId="10" xfId="0" applyFont="1" applyBorder="1" applyAlignment="1">
      <alignment horizontal="center" vertical="top" wrapText="1"/>
    </xf>
    <xf numFmtId="0" fontId="10" fillId="0" borderId="10" xfId="0" applyFont="1" applyBorder="1" applyAlignment="1">
      <alignment horizontal="center" vertical="top" wrapText="1"/>
    </xf>
    <xf numFmtId="186" fontId="6" fillId="0" borderId="12" xfId="0" applyNumberFormat="1" applyFont="1" applyBorder="1" applyAlignment="1">
      <alignment vertical="center"/>
    </xf>
    <xf numFmtId="186" fontId="6" fillId="0" borderId="0" xfId="0" applyNumberFormat="1" applyFont="1" applyBorder="1" applyAlignment="1">
      <alignment vertical="center"/>
    </xf>
    <xf numFmtId="185" fontId="4" fillId="0" borderId="26" xfId="0" applyNumberFormat="1" applyFont="1" applyBorder="1" applyAlignment="1">
      <alignment vertical="center"/>
    </xf>
    <xf numFmtId="0" fontId="4" fillId="0" borderId="16" xfId="0" applyFont="1" applyBorder="1" applyAlignment="1">
      <alignment horizontal="center" vertical="center"/>
    </xf>
    <xf numFmtId="0" fontId="6" fillId="0" borderId="50" xfId="0" applyFont="1" applyBorder="1" applyAlignment="1">
      <alignment horizontal="center" vertical="center"/>
    </xf>
    <xf numFmtId="185" fontId="4" fillId="0" borderId="63" xfId="0" applyNumberFormat="1" applyFont="1" applyBorder="1" applyAlignment="1">
      <alignment horizontal="right" vertical="center"/>
    </xf>
    <xf numFmtId="185" fontId="4" fillId="0" borderId="54" xfId="0" applyNumberFormat="1" applyFont="1" applyBorder="1" applyAlignment="1">
      <alignment horizontal="right" vertical="center"/>
    </xf>
    <xf numFmtId="185" fontId="4" fillId="0" borderId="50" xfId="0" applyNumberFormat="1" applyFont="1" applyBorder="1" applyAlignment="1">
      <alignment horizontal="right" vertical="center"/>
    </xf>
    <xf numFmtId="185" fontId="4" fillId="0" borderId="63" xfId="0" applyNumberFormat="1" applyFont="1" applyBorder="1" applyAlignment="1">
      <alignment vertical="center"/>
    </xf>
    <xf numFmtId="185" fontId="4" fillId="0" borderId="54" xfId="0" applyNumberFormat="1" applyFont="1" applyBorder="1" applyAlignment="1">
      <alignment vertical="center"/>
    </xf>
    <xf numFmtId="177"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vertical="center" wrapText="1"/>
    </xf>
    <xf numFmtId="0" fontId="14" fillId="0" borderId="15" xfId="0" applyFont="1" applyBorder="1" applyAlignment="1">
      <alignment vertical="center" wrapText="1"/>
    </xf>
    <xf numFmtId="0" fontId="14" fillId="0" borderId="10" xfId="0" applyFont="1" applyBorder="1" applyAlignment="1">
      <alignment vertical="center" wrapText="1"/>
    </xf>
    <xf numFmtId="0" fontId="0" fillId="0" borderId="0" xfId="0" applyBorder="1" applyAlignment="1">
      <alignment vertical="center"/>
    </xf>
    <xf numFmtId="0" fontId="14" fillId="0" borderId="12" xfId="0" applyFont="1" applyBorder="1" applyAlignment="1">
      <alignment vertical="center"/>
    </xf>
    <xf numFmtId="0" fontId="14" fillId="0" borderId="10" xfId="0" applyFont="1" applyBorder="1" applyAlignment="1">
      <alignment vertical="center"/>
    </xf>
    <xf numFmtId="177" fontId="4" fillId="0" borderId="0" xfId="0" applyNumberFormat="1" applyFont="1" applyAlignment="1">
      <alignment horizontal="right" vertical="center"/>
    </xf>
    <xf numFmtId="0" fontId="4" fillId="0" borderId="33" xfId="0" applyFont="1" applyBorder="1" applyAlignment="1">
      <alignment horizontal="left" vertical="center"/>
    </xf>
    <xf numFmtId="0" fontId="4" fillId="0" borderId="46" xfId="0" applyFont="1" applyBorder="1" applyAlignment="1">
      <alignment horizontal="center" vertical="center"/>
    </xf>
    <xf numFmtId="0" fontId="14" fillId="0" borderId="0" xfId="43" applyFont="1">
      <alignment vertical="center"/>
    </xf>
    <xf numFmtId="0" fontId="14" fillId="0" borderId="0" xfId="43" applyFont="1" applyBorder="1">
      <alignment vertical="center"/>
    </xf>
    <xf numFmtId="0" fontId="14" fillId="0" borderId="0" xfId="43" applyFont="1" applyBorder="1" applyAlignment="1"/>
    <xf numFmtId="0" fontId="14" fillId="0" borderId="0" xfId="43" applyFont="1" applyAlignment="1"/>
    <xf numFmtId="0" fontId="14" fillId="0" borderId="0" xfId="43" applyFont="1" applyBorder="1" applyAlignment="1">
      <alignment vertical="center"/>
    </xf>
    <xf numFmtId="0" fontId="14" fillId="0" borderId="11" xfId="43" applyFont="1" applyBorder="1">
      <alignment vertical="center"/>
    </xf>
    <xf numFmtId="0" fontId="4" fillId="0" borderId="0" xfId="43" applyFont="1" applyAlignment="1">
      <alignment horizontal="center" vertical="center"/>
    </xf>
    <xf numFmtId="0" fontId="4" fillId="0" borderId="0" xfId="43" applyFont="1">
      <alignment vertical="center"/>
    </xf>
    <xf numFmtId="0" fontId="14" fillId="0" borderId="0" xfId="43" applyFont="1" applyAlignment="1">
      <alignment vertical="center"/>
    </xf>
    <xf numFmtId="0" fontId="14" fillId="0" borderId="39" xfId="43" applyFont="1" applyBorder="1">
      <alignment vertical="center"/>
    </xf>
    <xf numFmtId="0" fontId="14" fillId="0" borderId="40" xfId="43" applyFont="1" applyBorder="1">
      <alignment vertical="center"/>
    </xf>
    <xf numFmtId="0" fontId="14" fillId="0" borderId="12" xfId="43" applyFont="1" applyBorder="1" applyAlignment="1">
      <alignment horizontal="center" vertical="center"/>
    </xf>
    <xf numFmtId="0" fontId="14" fillId="0" borderId="0" xfId="43" applyFont="1" applyBorder="1" applyAlignment="1">
      <alignment horizontal="center" vertical="center"/>
    </xf>
    <xf numFmtId="0" fontId="14" fillId="0" borderId="12" xfId="43" applyFont="1" applyBorder="1">
      <alignment vertical="center"/>
    </xf>
    <xf numFmtId="0" fontId="14" fillId="0" borderId="10" xfId="43" applyFont="1" applyBorder="1">
      <alignment vertical="center"/>
    </xf>
    <xf numFmtId="0" fontId="14" fillId="0" borderId="16" xfId="43" applyFont="1" applyBorder="1" applyAlignment="1">
      <alignment horizontal="center" vertical="center"/>
    </xf>
    <xf numFmtId="0" fontId="14" fillId="0" borderId="0" xfId="43" applyFont="1" applyBorder="1" applyAlignment="1">
      <alignment horizontal="distributed" vertical="center"/>
    </xf>
    <xf numFmtId="0" fontId="14" fillId="0" borderId="28" xfId="43" applyFont="1" applyBorder="1">
      <alignment vertical="center"/>
    </xf>
    <xf numFmtId="0" fontId="14" fillId="0" borderId="22" xfId="43" applyFont="1" applyBorder="1">
      <alignment vertical="center"/>
    </xf>
    <xf numFmtId="0" fontId="14" fillId="0" borderId="22" xfId="43" applyFont="1" applyBorder="1" applyAlignment="1">
      <alignment vertical="center"/>
    </xf>
    <xf numFmtId="0" fontId="14" fillId="0" borderId="28" xfId="43" applyFont="1" applyBorder="1" applyAlignment="1">
      <alignment vertical="center"/>
    </xf>
    <xf numFmtId="0" fontId="10" fillId="0" borderId="22" xfId="43" applyFont="1" applyBorder="1" applyAlignment="1">
      <alignment vertical="center"/>
    </xf>
    <xf numFmtId="0" fontId="10" fillId="0" borderId="28" xfId="43" applyFont="1" applyBorder="1" applyAlignment="1">
      <alignment vertical="center"/>
    </xf>
    <xf numFmtId="0" fontId="10" fillId="0" borderId="47" xfId="43" applyFont="1" applyBorder="1" applyAlignment="1">
      <alignment horizontal="center" vertical="center"/>
    </xf>
    <xf numFmtId="0" fontId="14" fillId="0" borderId="29" xfId="43" applyFont="1" applyBorder="1">
      <alignment vertical="center"/>
    </xf>
    <xf numFmtId="0" fontId="14" fillId="0" borderId="36" xfId="43" applyFont="1" applyBorder="1">
      <alignment vertical="center"/>
    </xf>
    <xf numFmtId="0" fontId="14" fillId="0" borderId="36" xfId="43" applyFont="1" applyBorder="1" applyAlignment="1">
      <alignment vertical="center"/>
    </xf>
    <xf numFmtId="0" fontId="14" fillId="0" borderId="11" xfId="43" applyFont="1" applyBorder="1" applyAlignment="1">
      <alignment vertical="center"/>
    </xf>
    <xf numFmtId="0" fontId="14" fillId="0" borderId="31" xfId="43" applyFont="1" applyBorder="1">
      <alignment vertical="center"/>
    </xf>
    <xf numFmtId="0" fontId="14" fillId="0" borderId="23" xfId="43" applyFont="1" applyBorder="1">
      <alignment vertical="center"/>
    </xf>
    <xf numFmtId="0" fontId="14" fillId="0" borderId="32" xfId="43" applyFont="1" applyBorder="1">
      <alignment vertical="center"/>
    </xf>
    <xf numFmtId="0" fontId="14" fillId="0" borderId="33" xfId="43" applyFont="1" applyBorder="1">
      <alignment vertical="center"/>
    </xf>
    <xf numFmtId="186" fontId="14" fillId="0" borderId="33" xfId="43" applyNumberFormat="1" applyFont="1" applyBorder="1" applyAlignment="1">
      <alignment vertical="center"/>
    </xf>
    <xf numFmtId="0" fontId="14" fillId="0" borderId="20" xfId="43" applyFont="1" applyBorder="1">
      <alignment vertical="center"/>
    </xf>
    <xf numFmtId="0" fontId="14" fillId="0" borderId="14" xfId="43" applyFont="1" applyBorder="1">
      <alignment vertical="center"/>
    </xf>
    <xf numFmtId="0" fontId="14" fillId="0" borderId="35" xfId="43" applyFont="1" applyBorder="1">
      <alignment vertical="center"/>
    </xf>
    <xf numFmtId="0" fontId="14" fillId="0" borderId="0" xfId="43" applyFont="1" applyBorder="1" applyAlignment="1">
      <alignment vertical="center" wrapText="1"/>
    </xf>
    <xf numFmtId="0" fontId="14" fillId="0" borderId="69" xfId="43" applyFont="1" applyBorder="1">
      <alignment vertical="center"/>
    </xf>
    <xf numFmtId="0" fontId="14" fillId="0" borderId="14" xfId="43" applyFont="1" applyBorder="1" applyAlignment="1">
      <alignment vertical="center" wrapText="1"/>
    </xf>
    <xf numFmtId="0" fontId="14" fillId="0" borderId="48" xfId="43" applyFont="1" applyBorder="1">
      <alignment vertical="center"/>
    </xf>
    <xf numFmtId="186" fontId="14" fillId="0" borderId="29" xfId="43" applyNumberFormat="1" applyFont="1" applyBorder="1" applyAlignment="1">
      <alignment vertical="center"/>
    </xf>
    <xf numFmtId="186" fontId="14" fillId="0" borderId="31" xfId="43" applyNumberFormat="1" applyFont="1" applyBorder="1" applyAlignment="1">
      <alignment vertical="center"/>
    </xf>
    <xf numFmtId="0" fontId="14" fillId="0" borderId="47" xfId="43" applyFont="1" applyBorder="1" applyAlignment="1">
      <alignment vertical="center"/>
    </xf>
    <xf numFmtId="0" fontId="14" fillId="0" borderId="10" xfId="43" applyFont="1" applyBorder="1" applyAlignment="1">
      <alignment vertical="center"/>
    </xf>
    <xf numFmtId="0" fontId="14" fillId="0" borderId="34" xfId="43" applyFont="1" applyBorder="1" applyAlignment="1">
      <alignment vertical="center"/>
    </xf>
    <xf numFmtId="0" fontId="14" fillId="0" borderId="16" xfId="43" applyFont="1" applyBorder="1">
      <alignment vertical="center"/>
    </xf>
    <xf numFmtId="0" fontId="14" fillId="0" borderId="33" xfId="43" applyFont="1" applyBorder="1" applyAlignment="1">
      <alignment vertical="center" textRotation="255" wrapText="1"/>
    </xf>
    <xf numFmtId="0" fontId="14" fillId="0" borderId="33" xfId="43" applyFont="1" applyBorder="1" applyAlignment="1">
      <alignment vertical="center" wrapText="1"/>
    </xf>
    <xf numFmtId="186" fontId="14" fillId="0" borderId="0" xfId="43" applyNumberFormat="1" applyFont="1" applyBorder="1" applyAlignment="1">
      <alignment vertical="center"/>
    </xf>
    <xf numFmtId="0" fontId="2" fillId="0" borderId="0" xfId="43" applyBorder="1" applyAlignment="1">
      <alignment vertical="center"/>
    </xf>
    <xf numFmtId="0" fontId="14" fillId="0" borderId="25" xfId="43" applyFont="1" applyBorder="1">
      <alignment vertical="center"/>
    </xf>
    <xf numFmtId="0" fontId="14" fillId="0" borderId="47" xfId="43" applyFont="1" applyBorder="1">
      <alignment vertical="center"/>
    </xf>
    <xf numFmtId="0" fontId="14" fillId="0" borderId="40" xfId="43" applyFont="1" applyBorder="1" applyAlignment="1">
      <alignment vertical="center"/>
    </xf>
    <xf numFmtId="0" fontId="14" fillId="0" borderId="29" xfId="43" applyFont="1" applyBorder="1" applyAlignment="1">
      <alignment vertical="center"/>
    </xf>
    <xf numFmtId="186" fontId="14" fillId="0" borderId="0" xfId="43" applyNumberFormat="1" applyFont="1" applyBorder="1" applyAlignment="1">
      <alignment horizontal="right" vertical="center"/>
    </xf>
    <xf numFmtId="0" fontId="14" fillId="0" borderId="0" xfId="43" applyFont="1" applyAlignment="1">
      <alignment horizontal="left" vertical="center"/>
    </xf>
    <xf numFmtId="0" fontId="14" fillId="0" borderId="29" xfId="43" applyFont="1" applyBorder="1" applyAlignment="1">
      <alignment horizontal="center" vertical="center"/>
    </xf>
    <xf numFmtId="186" fontId="14" fillId="0" borderId="25" xfId="43" applyNumberFormat="1" applyFont="1" applyBorder="1" applyAlignment="1">
      <alignment vertical="center"/>
    </xf>
    <xf numFmtId="186" fontId="14" fillId="0" borderId="35" xfId="43" applyNumberFormat="1" applyFont="1" applyBorder="1" applyAlignment="1">
      <alignment vertical="center"/>
    </xf>
    <xf numFmtId="186" fontId="14" fillId="0" borderId="39" xfId="43" applyNumberFormat="1" applyFont="1" applyBorder="1" applyAlignment="1">
      <alignment vertical="center"/>
    </xf>
    <xf numFmtId="0" fontId="14" fillId="0" borderId="0" xfId="43" applyFont="1" applyFill="1" applyBorder="1" applyAlignment="1">
      <alignment horizontal="center" vertical="center"/>
    </xf>
    <xf numFmtId="0" fontId="14" fillId="0" borderId="16" xfId="43" applyFont="1" applyBorder="1" applyAlignment="1">
      <alignment horizontal="center" vertical="center" wrapText="1"/>
    </xf>
    <xf numFmtId="0" fontId="14" fillId="0" borderId="14" xfId="43" applyFont="1" applyBorder="1" applyAlignment="1">
      <alignment horizontal="center" vertical="top" wrapText="1"/>
    </xf>
    <xf numFmtId="0" fontId="14" fillId="0" borderId="16" xfId="43" applyFont="1" applyBorder="1" applyAlignment="1">
      <alignment vertical="center"/>
    </xf>
    <xf numFmtId="0" fontId="14" fillId="0" borderId="15" xfId="43" applyFont="1" applyBorder="1">
      <alignment vertical="center"/>
    </xf>
    <xf numFmtId="0" fontId="14" fillId="0" borderId="14" xfId="43" applyFont="1" applyBorder="1" applyAlignment="1">
      <alignment horizontal="center" vertical="top"/>
    </xf>
    <xf numFmtId="0" fontId="14" fillId="0" borderId="34" xfId="43" applyFont="1" applyBorder="1">
      <alignment vertical="center"/>
    </xf>
    <xf numFmtId="186" fontId="14" fillId="0" borderId="0" xfId="43" applyNumberFormat="1" applyFont="1" applyBorder="1" applyAlignment="1">
      <alignment horizontal="center" vertical="center"/>
    </xf>
    <xf numFmtId="0" fontId="10" fillId="0" borderId="0" xfId="43" applyFont="1" applyBorder="1" applyAlignment="1">
      <alignment horizontal="center" vertical="center"/>
    </xf>
    <xf numFmtId="0" fontId="4" fillId="0" borderId="11" xfId="47" applyFont="1" applyBorder="1" applyAlignment="1">
      <alignment vertical="center"/>
    </xf>
    <xf numFmtId="0" fontId="4" fillId="0" borderId="0" xfId="47" applyFont="1" applyBorder="1" applyAlignment="1">
      <alignment vertical="center"/>
    </xf>
    <xf numFmtId="0" fontId="6" fillId="0" borderId="0" xfId="47" applyFont="1">
      <alignment vertical="center"/>
    </xf>
    <xf numFmtId="0" fontId="4" fillId="0" borderId="0" xfId="47" applyFont="1" applyBorder="1">
      <alignment vertical="center"/>
    </xf>
    <xf numFmtId="49" fontId="4" fillId="0" borderId="0" xfId="47" applyNumberFormat="1" applyFont="1" applyBorder="1">
      <alignment vertical="center"/>
    </xf>
    <xf numFmtId="0" fontId="4" fillId="0" borderId="0" xfId="47" applyFont="1" applyBorder="1" applyAlignment="1">
      <alignment horizontal="center" vertical="center"/>
    </xf>
    <xf numFmtId="0" fontId="4" fillId="0" borderId="77" xfId="47" applyFont="1" applyBorder="1" applyAlignment="1">
      <alignment horizontal="left" vertical="center"/>
    </xf>
    <xf numFmtId="0" fontId="4" fillId="0" borderId="0" xfId="47" applyFont="1" applyBorder="1" applyAlignment="1">
      <alignment horizontal="left" vertical="center"/>
    </xf>
    <xf numFmtId="0" fontId="4" fillId="0" borderId="0" xfId="47" applyFont="1">
      <alignment vertical="center"/>
    </xf>
    <xf numFmtId="0" fontId="4" fillId="0" borderId="11" xfId="47" applyFont="1" applyBorder="1">
      <alignment vertical="center"/>
    </xf>
    <xf numFmtId="49" fontId="4" fillId="0" borderId="11" xfId="47" applyNumberFormat="1" applyFont="1" applyBorder="1">
      <alignment vertical="center"/>
    </xf>
    <xf numFmtId="49" fontId="4" fillId="0" borderId="11" xfId="47" applyNumberFormat="1" applyFont="1" applyBorder="1" applyAlignment="1">
      <alignment horizontal="left" vertical="center"/>
    </xf>
    <xf numFmtId="0" fontId="4" fillId="0" borderId="11" xfId="47" applyFont="1" applyBorder="1" applyAlignment="1">
      <alignment horizontal="left" vertical="center"/>
    </xf>
    <xf numFmtId="0" fontId="4" fillId="0" borderId="37" xfId="47" applyFont="1" applyBorder="1">
      <alignment vertical="center"/>
    </xf>
    <xf numFmtId="0" fontId="4" fillId="0" borderId="41" xfId="47" applyFont="1" applyBorder="1">
      <alignment vertical="center"/>
    </xf>
    <xf numFmtId="0" fontId="6" fillId="0" borderId="39" xfId="47" applyFont="1" applyBorder="1">
      <alignment vertical="center"/>
    </xf>
    <xf numFmtId="0" fontId="6" fillId="0" borderId="0" xfId="47" applyFont="1" applyFill="1" applyBorder="1">
      <alignment vertical="center"/>
    </xf>
    <xf numFmtId="0" fontId="4" fillId="0" borderId="0" xfId="47" applyFont="1" applyFill="1" applyBorder="1" applyAlignment="1">
      <alignment horizontal="distributed" vertical="center"/>
    </xf>
    <xf numFmtId="0" fontId="6" fillId="0" borderId="39" xfId="47" applyFont="1" applyFill="1" applyBorder="1">
      <alignment vertical="center"/>
    </xf>
    <xf numFmtId="0" fontId="6" fillId="0" borderId="33" xfId="47" applyFont="1" applyFill="1" applyBorder="1">
      <alignment vertical="center"/>
    </xf>
    <xf numFmtId="0" fontId="6" fillId="0" borderId="40" xfId="47" applyFont="1" applyFill="1" applyBorder="1">
      <alignment vertical="center"/>
    </xf>
    <xf numFmtId="0" fontId="6" fillId="0" borderId="33" xfId="47" applyFont="1" applyBorder="1">
      <alignment vertical="center"/>
    </xf>
    <xf numFmtId="0" fontId="6" fillId="0" borderId="40" xfId="47" applyFont="1" applyBorder="1">
      <alignment vertical="center"/>
    </xf>
    <xf numFmtId="0" fontId="6" fillId="0" borderId="0" xfId="47" applyFont="1" applyBorder="1">
      <alignment vertical="center"/>
    </xf>
    <xf numFmtId="0" fontId="6" fillId="0" borderId="12" xfId="47" applyFont="1" applyBorder="1">
      <alignment vertical="center"/>
    </xf>
    <xf numFmtId="0" fontId="6" fillId="0" borderId="78" xfId="47" applyFont="1" applyFill="1" applyBorder="1">
      <alignment vertical="center"/>
    </xf>
    <xf numFmtId="49" fontId="6" fillId="0" borderId="79" xfId="47" applyNumberFormat="1" applyFont="1" applyFill="1" applyBorder="1">
      <alignment vertical="center"/>
    </xf>
    <xf numFmtId="0" fontId="6" fillId="0" borderId="79" xfId="47" applyFont="1" applyFill="1" applyBorder="1">
      <alignment vertical="center"/>
    </xf>
    <xf numFmtId="0" fontId="6" fillId="0" borderId="80" xfId="47" applyFont="1" applyFill="1" applyBorder="1">
      <alignment vertical="center"/>
    </xf>
    <xf numFmtId="0" fontId="6" fillId="0" borderId="10" xfId="47" applyFont="1" applyBorder="1">
      <alignment vertical="center"/>
    </xf>
    <xf numFmtId="0" fontId="6" fillId="0" borderId="82" xfId="47" applyFont="1" applyFill="1" applyBorder="1">
      <alignment vertical="center"/>
    </xf>
    <xf numFmtId="0" fontId="6" fillId="0" borderId="84" xfId="47" applyFont="1" applyFill="1" applyBorder="1">
      <alignment vertical="center"/>
    </xf>
    <xf numFmtId="49" fontId="6" fillId="0" borderId="10" xfId="47" applyNumberFormat="1" applyFont="1" applyFill="1" applyBorder="1">
      <alignment vertical="center"/>
    </xf>
    <xf numFmtId="49" fontId="6" fillId="0" borderId="13" xfId="47" applyNumberFormat="1" applyFont="1" applyFill="1" applyBorder="1">
      <alignment vertical="center"/>
    </xf>
    <xf numFmtId="0" fontId="6" fillId="0" borderId="12" xfId="47" applyFont="1" applyFill="1" applyBorder="1">
      <alignment vertical="center"/>
    </xf>
    <xf numFmtId="0" fontId="6" fillId="0" borderId="10" xfId="47" applyFont="1" applyFill="1" applyBorder="1">
      <alignment vertical="center"/>
    </xf>
    <xf numFmtId="0" fontId="6" fillId="0" borderId="17" xfId="47" applyFont="1" applyBorder="1">
      <alignment vertical="center"/>
    </xf>
    <xf numFmtId="0" fontId="6" fillId="0" borderId="19" xfId="47" applyFont="1" applyFill="1" applyBorder="1">
      <alignment vertical="center"/>
    </xf>
    <xf numFmtId="0" fontId="4" fillId="0" borderId="19" xfId="47" applyFont="1" applyFill="1" applyBorder="1" applyAlignment="1">
      <alignment horizontal="distributed" vertical="center"/>
    </xf>
    <xf numFmtId="0" fontId="6" fillId="0" borderId="35" xfId="47" applyFont="1" applyFill="1" applyBorder="1">
      <alignment vertical="center"/>
    </xf>
    <xf numFmtId="49" fontId="6" fillId="0" borderId="14" xfId="47" applyNumberFormat="1" applyFont="1" applyFill="1" applyBorder="1">
      <alignment vertical="center"/>
    </xf>
    <xf numFmtId="0" fontId="6" fillId="0" borderId="14" xfId="47" applyFont="1" applyFill="1" applyBorder="1">
      <alignment vertical="center"/>
    </xf>
    <xf numFmtId="0" fontId="6" fillId="0" borderId="34" xfId="47" applyFont="1" applyFill="1" applyBorder="1">
      <alignment vertical="center"/>
    </xf>
    <xf numFmtId="0" fontId="6" fillId="0" borderId="17" xfId="47" applyFont="1" applyFill="1" applyBorder="1" applyAlignment="1">
      <alignment horizontal="center" vertical="center"/>
    </xf>
    <xf numFmtId="0" fontId="6" fillId="0" borderId="19" xfId="47" applyFont="1" applyBorder="1">
      <alignment vertical="center"/>
    </xf>
    <xf numFmtId="0" fontId="6" fillId="0" borderId="46" xfId="47" applyFont="1" applyBorder="1">
      <alignment vertical="center"/>
    </xf>
    <xf numFmtId="0" fontId="6" fillId="0" borderId="25" xfId="47" applyFont="1" applyBorder="1">
      <alignment vertical="center"/>
    </xf>
    <xf numFmtId="0" fontId="6" fillId="0" borderId="16" xfId="47" applyFont="1" applyFill="1" applyBorder="1">
      <alignment vertical="center"/>
    </xf>
    <xf numFmtId="0" fontId="4" fillId="0" borderId="16" xfId="47" applyFont="1" applyFill="1" applyBorder="1" applyAlignment="1">
      <alignment horizontal="distributed" vertical="center"/>
    </xf>
    <xf numFmtId="0" fontId="6" fillId="0" borderId="25" xfId="47" applyFont="1" applyFill="1" applyBorder="1">
      <alignment vertical="center"/>
    </xf>
    <xf numFmtId="0" fontId="6" fillId="0" borderId="47" xfId="47" applyFont="1" applyFill="1" applyBorder="1">
      <alignment vertical="center"/>
    </xf>
    <xf numFmtId="0" fontId="6" fillId="0" borderId="46" xfId="47" applyFont="1" applyFill="1" applyBorder="1">
      <alignment vertical="center"/>
    </xf>
    <xf numFmtId="0" fontId="19" fillId="0" borderId="16" xfId="47" applyFont="1" applyFill="1" applyBorder="1" applyAlignment="1">
      <alignment horizontal="center" vertical="center"/>
    </xf>
    <xf numFmtId="38" fontId="6" fillId="0" borderId="16" xfId="48" applyFont="1" applyFill="1" applyBorder="1">
      <alignment vertical="center"/>
    </xf>
    <xf numFmtId="0" fontId="19" fillId="0" borderId="0" xfId="47" applyFont="1" applyFill="1" applyBorder="1" applyAlignment="1">
      <alignment horizontal="center" vertical="center"/>
    </xf>
    <xf numFmtId="38" fontId="6" fillId="0" borderId="0" xfId="48" applyFont="1" applyFill="1" applyBorder="1">
      <alignment vertical="center"/>
    </xf>
    <xf numFmtId="0" fontId="6" fillId="0" borderId="0" xfId="47" applyFont="1" applyFill="1">
      <alignment vertical="center"/>
    </xf>
    <xf numFmtId="0" fontId="4" fillId="0" borderId="0" xfId="47" applyFont="1" applyFill="1" applyAlignment="1">
      <alignment horizontal="distributed" vertical="center"/>
    </xf>
    <xf numFmtId="0" fontId="6" fillId="0" borderId="25" xfId="47" applyFont="1" applyFill="1" applyBorder="1" applyAlignment="1">
      <alignment horizontal="center" vertical="center"/>
    </xf>
    <xf numFmtId="0" fontId="6" fillId="0" borderId="16" xfId="47" applyFont="1" applyBorder="1">
      <alignment vertical="center"/>
    </xf>
    <xf numFmtId="0" fontId="6" fillId="0" borderId="47" xfId="47" applyFont="1" applyBorder="1">
      <alignment vertical="center"/>
    </xf>
    <xf numFmtId="0" fontId="4" fillId="0" borderId="0" xfId="47" applyFont="1" applyFill="1">
      <alignment vertical="center"/>
    </xf>
    <xf numFmtId="49" fontId="6" fillId="0" borderId="0" xfId="47" applyNumberFormat="1" applyFont="1" applyFill="1" applyBorder="1">
      <alignment vertical="center"/>
    </xf>
    <xf numFmtId="0" fontId="1" fillId="0" borderId="0" xfId="47" applyFill="1">
      <alignment vertical="center"/>
    </xf>
    <xf numFmtId="0" fontId="19" fillId="0" borderId="14" xfId="47" applyFont="1" applyFill="1" applyBorder="1" applyAlignment="1">
      <alignment horizontal="center" vertical="center"/>
    </xf>
    <xf numFmtId="0" fontId="6" fillId="0" borderId="35" xfId="47" applyFont="1" applyBorder="1">
      <alignment vertical="center"/>
    </xf>
    <xf numFmtId="0" fontId="6" fillId="0" borderId="14" xfId="47" applyFont="1" applyBorder="1">
      <alignment vertical="center"/>
    </xf>
    <xf numFmtId="0" fontId="6" fillId="0" borderId="34" xfId="47" applyFont="1" applyBorder="1">
      <alignment vertical="center"/>
    </xf>
    <xf numFmtId="0" fontId="6" fillId="0" borderId="19" xfId="47" applyFont="1" applyFill="1" applyBorder="1" applyAlignment="1">
      <alignment horizontal="distributed" vertical="center"/>
    </xf>
    <xf numFmtId="0" fontId="6" fillId="0" borderId="17" xfId="47" applyFont="1" applyFill="1" applyBorder="1">
      <alignment vertical="center"/>
    </xf>
    <xf numFmtId="49" fontId="6" fillId="0" borderId="16" xfId="47" applyNumberFormat="1" applyFont="1" applyFill="1" applyBorder="1">
      <alignment vertical="center"/>
    </xf>
    <xf numFmtId="49" fontId="6" fillId="0" borderId="0" xfId="47" applyNumberFormat="1" applyFont="1" applyFill="1">
      <alignment vertical="center"/>
    </xf>
    <xf numFmtId="49" fontId="6" fillId="0" borderId="19" xfId="47" applyNumberFormat="1" applyFont="1" applyFill="1" applyBorder="1">
      <alignment vertical="center"/>
    </xf>
    <xf numFmtId="0" fontId="6" fillId="0" borderId="21" xfId="47" applyFont="1" applyFill="1" applyBorder="1" applyAlignment="1">
      <alignment horizontal="distributed" vertical="center"/>
    </xf>
    <xf numFmtId="0" fontId="6" fillId="0" borderId="69" xfId="47" applyFont="1" applyFill="1" applyBorder="1" applyAlignment="1">
      <alignment horizontal="center" vertical="center"/>
    </xf>
    <xf numFmtId="0" fontId="6" fillId="0" borderId="0" xfId="47" applyFont="1" applyFill="1" applyBorder="1" applyAlignment="1">
      <alignment horizontal="distributed" vertical="center"/>
    </xf>
    <xf numFmtId="38" fontId="6" fillId="0" borderId="0" xfId="48" applyFont="1" applyFill="1" applyBorder="1" applyAlignment="1">
      <alignment horizontal="center" vertical="center"/>
    </xf>
    <xf numFmtId="0" fontId="6" fillId="0" borderId="24" xfId="47" applyFont="1" applyBorder="1">
      <alignment vertical="center"/>
    </xf>
    <xf numFmtId="0" fontId="6" fillId="0" borderId="26" xfId="47" applyFont="1" applyFill="1" applyBorder="1">
      <alignment vertical="center"/>
    </xf>
    <xf numFmtId="0" fontId="4" fillId="0" borderId="26" xfId="47" applyFont="1" applyFill="1" applyBorder="1" applyAlignment="1">
      <alignment horizontal="distributed" vertical="center"/>
    </xf>
    <xf numFmtId="0" fontId="6" fillId="0" borderId="24" xfId="47" applyFont="1" applyFill="1" applyBorder="1">
      <alignment vertical="center"/>
    </xf>
    <xf numFmtId="0" fontId="6" fillId="0" borderId="49" xfId="47" applyFont="1" applyFill="1" applyBorder="1">
      <alignment vertical="center"/>
    </xf>
    <xf numFmtId="0" fontId="6" fillId="0" borderId="26" xfId="47" applyFont="1" applyBorder="1">
      <alignment vertical="center"/>
    </xf>
    <xf numFmtId="0" fontId="6" fillId="0" borderId="49" xfId="47" applyFont="1" applyBorder="1">
      <alignment vertical="center"/>
    </xf>
    <xf numFmtId="0" fontId="24" fillId="0" borderId="0" xfId="47" applyFont="1" applyBorder="1" applyAlignment="1">
      <alignment vertical="center"/>
    </xf>
    <xf numFmtId="0" fontId="24" fillId="0" borderId="11" xfId="47" applyFont="1" applyBorder="1" applyAlignment="1">
      <alignment vertical="center"/>
    </xf>
    <xf numFmtId="49" fontId="4" fillId="0" borderId="11" xfId="47" applyNumberFormat="1" applyFont="1" applyBorder="1" applyAlignment="1">
      <alignment horizontal="center" vertical="center"/>
    </xf>
    <xf numFmtId="0" fontId="4" fillId="0" borderId="0" xfId="47" applyFont="1" applyFill="1" applyBorder="1">
      <alignment vertical="center"/>
    </xf>
    <xf numFmtId="0" fontId="4" fillId="0" borderId="12" xfId="47" applyFont="1" applyFill="1" applyBorder="1">
      <alignment vertical="center"/>
    </xf>
    <xf numFmtId="49" fontId="4" fillId="0" borderId="0" xfId="47" applyNumberFormat="1" applyFont="1" applyFill="1" applyBorder="1">
      <alignment vertical="center"/>
    </xf>
    <xf numFmtId="49" fontId="6" fillId="0" borderId="0" xfId="47" applyNumberFormat="1" applyFont="1" applyFill="1" applyBorder="1" applyAlignment="1">
      <alignment horizontal="right" vertical="center"/>
    </xf>
    <xf numFmtId="49" fontId="6" fillId="0" borderId="0" xfId="47" applyNumberFormat="1" applyFont="1" applyFill="1" applyBorder="1" applyAlignment="1">
      <alignment vertical="center"/>
    </xf>
    <xf numFmtId="0" fontId="4" fillId="0" borderId="12" xfId="47" applyFont="1" applyBorder="1">
      <alignment vertical="center"/>
    </xf>
    <xf numFmtId="0" fontId="4" fillId="0" borderId="10" xfId="47" applyFont="1" applyBorder="1">
      <alignment vertical="center"/>
    </xf>
    <xf numFmtId="49" fontId="6" fillId="0" borderId="0" xfId="47" applyNumberFormat="1" applyFont="1" applyFill="1" applyAlignment="1">
      <alignment horizontal="left" vertical="center"/>
    </xf>
    <xf numFmtId="49" fontId="6" fillId="0" borderId="10" xfId="47" applyNumberFormat="1" applyFont="1" applyFill="1" applyBorder="1" applyAlignment="1">
      <alignment horizontal="center" vertical="center"/>
    </xf>
    <xf numFmtId="49" fontId="6" fillId="0" borderId="10" xfId="47" applyNumberFormat="1" applyFont="1" applyFill="1" applyBorder="1" applyAlignment="1">
      <alignment horizontal="left" vertical="center"/>
    </xf>
    <xf numFmtId="49" fontId="6" fillId="0" borderId="0" xfId="47" applyNumberFormat="1" applyFont="1" applyFill="1" applyBorder="1" applyAlignment="1">
      <alignment horizontal="center" vertical="center"/>
    </xf>
    <xf numFmtId="49" fontId="6" fillId="0" borderId="0" xfId="48" applyNumberFormat="1" applyFont="1" applyFill="1" applyBorder="1" applyAlignment="1">
      <alignment horizontal="left" vertical="center"/>
    </xf>
    <xf numFmtId="49" fontId="6" fillId="0" borderId="10" xfId="48" applyNumberFormat="1" applyFont="1" applyFill="1" applyBorder="1" applyAlignment="1">
      <alignment horizontal="left" vertical="center"/>
    </xf>
    <xf numFmtId="0" fontId="4" fillId="0" borderId="0" xfId="47" applyFont="1" applyFill="1" applyBorder="1" applyAlignment="1">
      <alignment vertical="center"/>
    </xf>
    <xf numFmtId="0" fontId="4" fillId="0" borderId="12" xfId="47" applyFont="1" applyBorder="1" applyAlignment="1">
      <alignment vertical="center"/>
    </xf>
    <xf numFmtId="0" fontId="4" fillId="0" borderId="16" xfId="47" applyFont="1" applyFill="1" applyBorder="1">
      <alignment vertical="center"/>
    </xf>
    <xf numFmtId="0" fontId="4" fillId="0" borderId="25" xfId="47" applyFont="1" applyFill="1" applyBorder="1">
      <alignment vertical="center"/>
    </xf>
    <xf numFmtId="0" fontId="6" fillId="0" borderId="16" xfId="47" applyNumberFormat="1" applyFont="1" applyFill="1" applyBorder="1" applyAlignment="1">
      <alignment horizontal="center" vertical="center"/>
    </xf>
    <xf numFmtId="3" fontId="6" fillId="0" borderId="16" xfId="47" applyNumberFormat="1" applyFont="1" applyFill="1" applyBorder="1" applyAlignment="1">
      <alignment horizontal="right" vertical="center"/>
    </xf>
    <xf numFmtId="0" fontId="4" fillId="0" borderId="25" xfId="47" applyFont="1" applyBorder="1">
      <alignment vertical="center"/>
    </xf>
    <xf numFmtId="0" fontId="4" fillId="0" borderId="16" xfId="47" applyFont="1" applyBorder="1">
      <alignment vertical="center"/>
    </xf>
    <xf numFmtId="0" fontId="4" fillId="0" borderId="47" xfId="47" applyFont="1" applyBorder="1">
      <alignment vertical="center"/>
    </xf>
    <xf numFmtId="0" fontId="6" fillId="0" borderId="0" xfId="47" applyNumberFormat="1" applyFont="1" applyFill="1" applyBorder="1" applyAlignment="1">
      <alignment horizontal="center" vertical="center"/>
    </xf>
    <xf numFmtId="49" fontId="6" fillId="0" borderId="0" xfId="47" applyNumberFormat="1" applyFont="1" applyFill="1" applyAlignment="1">
      <alignment horizontal="right" vertical="center"/>
    </xf>
    <xf numFmtId="0" fontId="6" fillId="0" borderId="0" xfId="47" applyFont="1" applyFill="1" applyBorder="1" applyAlignment="1">
      <alignment horizontal="right" vertical="center"/>
    </xf>
    <xf numFmtId="3" fontId="6" fillId="0" borderId="0" xfId="47" applyNumberFormat="1" applyFont="1" applyFill="1" applyBorder="1">
      <alignment vertical="center"/>
    </xf>
    <xf numFmtId="0" fontId="6" fillId="0" borderId="12" xfId="47" applyFont="1" applyFill="1" applyBorder="1" applyAlignment="1">
      <alignment horizontal="center" vertical="center"/>
    </xf>
    <xf numFmtId="0" fontId="6" fillId="0" borderId="0" xfId="47" applyNumberFormat="1" applyFont="1" applyFill="1" applyBorder="1" applyAlignment="1">
      <alignment vertical="center"/>
    </xf>
    <xf numFmtId="3" fontId="6" fillId="0" borderId="0" xfId="47" applyNumberFormat="1" applyFont="1" applyFill="1" applyBorder="1" applyAlignment="1">
      <alignment horizontal="right" vertical="center"/>
    </xf>
    <xf numFmtId="0" fontId="4" fillId="0" borderId="34" xfId="47" applyFont="1" applyBorder="1">
      <alignment vertical="center"/>
    </xf>
    <xf numFmtId="0" fontId="6" fillId="0" borderId="16" xfId="47" applyFont="1" applyFill="1" applyBorder="1" applyAlignment="1">
      <alignment vertical="center"/>
    </xf>
    <xf numFmtId="0" fontId="5" fillId="0" borderId="0" xfId="47" applyFont="1" applyFill="1" applyBorder="1">
      <alignment vertical="center"/>
    </xf>
    <xf numFmtId="0" fontId="4" fillId="0" borderId="0" xfId="47" applyFont="1" applyFill="1" applyAlignment="1">
      <alignment horizontal="left" vertical="center"/>
    </xf>
    <xf numFmtId="0" fontId="6" fillId="0" borderId="11" xfId="47" applyFont="1" applyFill="1" applyBorder="1">
      <alignment vertical="center"/>
    </xf>
    <xf numFmtId="0" fontId="4" fillId="0" borderId="11" xfId="47" applyFont="1" applyFill="1" applyBorder="1">
      <alignment vertical="center"/>
    </xf>
    <xf numFmtId="0" fontId="4" fillId="0" borderId="11" xfId="47" applyFont="1" applyFill="1" applyBorder="1" applyAlignment="1">
      <alignment horizontal="distributed" vertical="center"/>
    </xf>
    <xf numFmtId="0" fontId="4" fillId="0" borderId="29" xfId="47" applyFont="1" applyFill="1" applyBorder="1">
      <alignment vertical="center"/>
    </xf>
    <xf numFmtId="0" fontId="4" fillId="0" borderId="11" xfId="47" applyNumberFormat="1" applyFont="1" applyFill="1" applyBorder="1" applyAlignment="1">
      <alignment horizontal="center" vertical="center"/>
    </xf>
    <xf numFmtId="0" fontId="6" fillId="0" borderId="11" xfId="47" applyFont="1" applyFill="1" applyBorder="1" applyAlignment="1">
      <alignment horizontal="left" vertical="center"/>
    </xf>
    <xf numFmtId="0" fontId="6" fillId="0" borderId="31" xfId="47" applyFont="1" applyFill="1" applyBorder="1">
      <alignment vertical="center"/>
    </xf>
    <xf numFmtId="0" fontId="5" fillId="0" borderId="11" xfId="47" applyFont="1" applyFill="1" applyBorder="1">
      <alignment vertical="center"/>
    </xf>
    <xf numFmtId="0" fontId="4" fillId="0" borderId="0" xfId="47" applyFont="1" applyBorder="1" applyAlignment="1">
      <alignment horizontal="distributed" vertical="center"/>
    </xf>
    <xf numFmtId="0" fontId="6" fillId="0" borderId="0" xfId="47" applyFont="1" applyBorder="1" applyAlignment="1">
      <alignment horizontal="left" vertical="center"/>
    </xf>
    <xf numFmtId="0" fontId="5" fillId="0" borderId="0" xfId="47" applyFont="1" applyBorder="1">
      <alignment vertical="center"/>
    </xf>
    <xf numFmtId="0" fontId="6" fillId="0" borderId="29" xfId="47" applyFont="1" applyFill="1" applyBorder="1">
      <alignment vertical="center"/>
    </xf>
    <xf numFmtId="49" fontId="6" fillId="0" borderId="14" xfId="47" applyNumberFormat="1" applyFont="1" applyFill="1" applyBorder="1" applyAlignment="1">
      <alignment vertical="center"/>
    </xf>
    <xf numFmtId="49" fontId="6" fillId="0" borderId="14" xfId="47" applyNumberFormat="1" applyFont="1" applyFill="1" applyBorder="1" applyAlignment="1">
      <alignment horizontal="center" vertical="center"/>
    </xf>
    <xf numFmtId="0" fontId="19" fillId="0" borderId="79" xfId="47" applyFont="1" applyFill="1" applyBorder="1" applyAlignment="1">
      <alignment horizontal="center" vertical="center"/>
    </xf>
    <xf numFmtId="0" fontId="19" fillId="0" borderId="83" xfId="47" applyFont="1" applyFill="1" applyBorder="1" applyAlignment="1">
      <alignment horizontal="center" vertical="center"/>
    </xf>
    <xf numFmtId="0" fontId="6" fillId="0" borderId="83" xfId="47" applyFont="1" applyFill="1" applyBorder="1">
      <alignment vertical="center"/>
    </xf>
    <xf numFmtId="49" fontId="47" fillId="0" borderId="0" xfId="47" applyNumberFormat="1" applyFont="1" applyFill="1" applyBorder="1" applyAlignment="1">
      <alignment vertical="center"/>
    </xf>
    <xf numFmtId="0" fontId="4" fillId="0" borderId="0" xfId="0" applyFont="1" applyBorder="1" applyAlignment="1">
      <alignment horizontal="right" vertical="center"/>
    </xf>
    <xf numFmtId="0" fontId="4" fillId="0" borderId="19" xfId="0" applyFont="1" applyBorder="1" applyAlignment="1">
      <alignment horizontal="left" vertical="center"/>
    </xf>
    <xf numFmtId="0" fontId="4" fillId="0" borderId="11" xfId="0" applyFont="1" applyBorder="1" applyAlignment="1">
      <alignment horizontal="right" vertical="center"/>
    </xf>
    <xf numFmtId="0" fontId="4" fillId="0" borderId="11"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6" fillId="0" borderId="0" xfId="47" applyFont="1" applyFill="1" applyBorder="1" applyAlignment="1">
      <alignment horizontal="left" vertical="center"/>
    </xf>
    <xf numFmtId="0" fontId="6" fillId="0" borderId="12" xfId="47" applyFont="1" applyFill="1" applyBorder="1" applyAlignment="1">
      <alignment horizontal="left" vertical="center"/>
    </xf>
    <xf numFmtId="0" fontId="6" fillId="0" borderId="10" xfId="47" applyFont="1" applyFill="1" applyBorder="1" applyAlignment="1">
      <alignment horizontal="left" vertical="center"/>
    </xf>
    <xf numFmtId="0" fontId="6" fillId="0" borderId="16" xfId="47" applyFont="1" applyFill="1" applyBorder="1" applyAlignment="1">
      <alignment horizontal="left" vertical="center"/>
    </xf>
    <xf numFmtId="0" fontId="6" fillId="0" borderId="16" xfId="47" applyFont="1" applyFill="1" applyBorder="1" applyAlignment="1">
      <alignment horizontal="center" vertical="center"/>
    </xf>
    <xf numFmtId="0" fontId="6" fillId="0" borderId="0" xfId="47" applyFont="1" applyFill="1" applyBorder="1" applyAlignment="1">
      <alignment horizontal="center" vertical="center"/>
    </xf>
    <xf numFmtId="0" fontId="6" fillId="0" borderId="0" xfId="47" applyFont="1" applyFill="1" applyBorder="1" applyAlignment="1">
      <alignment vertical="center"/>
    </xf>
    <xf numFmtId="0" fontId="6" fillId="0" borderId="25" xfId="47" applyFont="1" applyFill="1" applyBorder="1" applyAlignment="1">
      <alignment horizontal="left" vertical="center"/>
    </xf>
    <xf numFmtId="0" fontId="4" fillId="0" borderId="0" xfId="0" applyFont="1" applyAlignment="1">
      <alignment horizontal="right" vertical="center"/>
    </xf>
    <xf numFmtId="186" fontId="14" fillId="0" borderId="33" xfId="43" applyNumberFormat="1" applyFont="1" applyBorder="1" applyAlignment="1">
      <alignment horizontal="right" vertical="center"/>
    </xf>
    <xf numFmtId="0" fontId="14" fillId="0" borderId="16" xfId="43" applyFont="1" applyBorder="1" applyAlignment="1">
      <alignment horizontal="center" vertical="center"/>
    </xf>
    <xf numFmtId="0" fontId="14" fillId="0" borderId="47" xfId="43" applyFont="1" applyBorder="1" applyAlignment="1">
      <alignment vertical="center"/>
    </xf>
    <xf numFmtId="0" fontId="14" fillId="0" borderId="34" xfId="43" applyFont="1" applyBorder="1" applyAlignment="1">
      <alignment vertical="center"/>
    </xf>
    <xf numFmtId="0" fontId="14" fillId="0" borderId="25" xfId="43" applyFont="1" applyBorder="1" applyAlignment="1">
      <alignment horizontal="center" vertical="center"/>
    </xf>
    <xf numFmtId="0" fontId="14" fillId="0" borderId="28" xfId="43" applyFont="1" applyBorder="1" applyAlignment="1">
      <alignment horizontal="center" vertical="center"/>
    </xf>
    <xf numFmtId="0" fontId="14" fillId="0" borderId="14" xfId="43" applyFont="1" applyBorder="1" applyAlignment="1">
      <alignment horizontal="center" vertical="center"/>
    </xf>
    <xf numFmtId="0" fontId="14" fillId="0" borderId="48" xfId="43" applyFont="1" applyBorder="1" applyAlignment="1">
      <alignment horizontal="center" vertical="center"/>
    </xf>
    <xf numFmtId="186" fontId="14" fillId="0" borderId="0" xfId="43" applyNumberFormat="1" applyFont="1" applyBorder="1" applyAlignment="1">
      <alignment vertical="center"/>
    </xf>
    <xf numFmtId="0" fontId="14" fillId="0" borderId="33" xfId="43" applyFont="1" applyBorder="1" applyAlignment="1">
      <alignment horizontal="distributed" vertical="center"/>
    </xf>
    <xf numFmtId="0" fontId="14" fillId="0" borderId="33" xfId="43" applyFont="1" applyBorder="1" applyAlignment="1">
      <alignment horizontal="center" vertical="center"/>
    </xf>
    <xf numFmtId="0" fontId="14" fillId="0" borderId="0" xfId="43" applyFont="1" applyBorder="1" applyAlignment="1">
      <alignment horizontal="center" vertical="center"/>
    </xf>
    <xf numFmtId="0" fontId="14" fillId="0" borderId="20" xfId="43" applyFont="1" applyBorder="1" applyAlignment="1">
      <alignment horizontal="center" vertical="center"/>
    </xf>
    <xf numFmtId="0" fontId="14" fillId="0" borderId="69" xfId="43" applyFont="1" applyBorder="1" applyAlignment="1">
      <alignment horizontal="center" vertical="center"/>
    </xf>
    <xf numFmtId="0" fontId="14" fillId="0" borderId="40" xfId="43" applyFont="1" applyBorder="1" applyAlignment="1">
      <alignment horizontal="center" vertical="center"/>
    </xf>
    <xf numFmtId="0" fontId="14" fillId="0" borderId="10" xfId="43" applyFont="1" applyBorder="1" applyAlignment="1">
      <alignment horizontal="center" vertical="center"/>
    </xf>
    <xf numFmtId="0" fontId="14" fillId="0" borderId="39" xfId="43" applyFont="1" applyBorder="1" applyAlignment="1">
      <alignment horizontal="center" vertical="center"/>
    </xf>
    <xf numFmtId="0" fontId="14" fillId="0" borderId="12" xfId="43" applyFont="1" applyBorder="1" applyAlignment="1">
      <alignment horizontal="center" vertical="center"/>
    </xf>
    <xf numFmtId="0" fontId="10" fillId="0" borderId="16" xfId="43" applyFont="1" applyBorder="1" applyAlignment="1">
      <alignment horizontal="center" vertical="center"/>
    </xf>
    <xf numFmtId="0" fontId="16" fillId="0" borderId="19" xfId="0" applyFont="1" applyBorder="1" applyAlignment="1">
      <alignment vertical="center"/>
    </xf>
    <xf numFmtId="0" fontId="16" fillId="0" borderId="16" xfId="0" applyFont="1" applyBorder="1" applyAlignment="1">
      <alignment horizontal="distributed" vertical="center"/>
    </xf>
    <xf numFmtId="49" fontId="5" fillId="0" borderId="0" xfId="49" applyNumberFormat="1" applyFont="1" applyFill="1">
      <alignment vertical="center"/>
    </xf>
    <xf numFmtId="49" fontId="13" fillId="0" borderId="0" xfId="49" applyNumberFormat="1" applyFont="1" applyFill="1" applyBorder="1" applyAlignment="1">
      <alignment vertical="center"/>
    </xf>
    <xf numFmtId="49" fontId="17" fillId="0" borderId="0" xfId="49" applyNumberFormat="1" applyFont="1" applyFill="1" applyAlignment="1">
      <alignment vertical="center"/>
    </xf>
    <xf numFmtId="49" fontId="8" fillId="0" borderId="0" xfId="49" applyNumberFormat="1" applyFont="1" applyFill="1">
      <alignment vertical="center"/>
    </xf>
    <xf numFmtId="49" fontId="20" fillId="0" borderId="0" xfId="49" applyNumberFormat="1" applyFont="1" applyFill="1" applyAlignment="1"/>
    <xf numFmtId="49" fontId="4" fillId="0" borderId="0" xfId="49" applyNumberFormat="1" applyFont="1" applyFill="1" applyAlignment="1">
      <alignment vertical="center"/>
    </xf>
    <xf numFmtId="49" fontId="13" fillId="0" borderId="11" xfId="49" applyNumberFormat="1" applyFont="1" applyFill="1" applyBorder="1" applyAlignment="1"/>
    <xf numFmtId="49" fontId="20" fillId="0" borderId="11" xfId="49" applyNumberFormat="1" applyFont="1" applyFill="1" applyBorder="1" applyAlignment="1"/>
    <xf numFmtId="49" fontId="13" fillId="0" borderId="11" xfId="49" applyNumberFormat="1" applyFont="1" applyFill="1" applyBorder="1" applyAlignment="1">
      <alignment horizontal="left"/>
    </xf>
    <xf numFmtId="49" fontId="13" fillId="0" borderId="11" xfId="50" applyNumberFormat="1" applyFont="1" applyFill="1" applyBorder="1" applyAlignment="1"/>
    <xf numFmtId="49" fontId="13" fillId="0" borderId="0" xfId="50" applyNumberFormat="1" applyFont="1" applyFill="1" applyBorder="1" applyAlignment="1"/>
    <xf numFmtId="49" fontId="5" fillId="0" borderId="0" xfId="49" applyNumberFormat="1" applyFont="1" applyFill="1" applyAlignment="1">
      <alignment vertical="center"/>
    </xf>
    <xf numFmtId="49" fontId="17" fillId="0" borderId="0" xfId="49" applyNumberFormat="1" applyFont="1" applyFill="1" applyAlignment="1">
      <alignment horizontal="center" vertical="center"/>
    </xf>
    <xf numFmtId="49" fontId="4" fillId="0" borderId="0" xfId="49" applyNumberFormat="1" applyFont="1" applyFill="1" applyAlignment="1">
      <alignment horizontal="left" vertical="center"/>
    </xf>
    <xf numFmtId="49" fontId="4" fillId="0" borderId="0" xfId="51" applyNumberFormat="1" applyFont="1" applyFill="1" applyAlignment="1">
      <alignment vertical="center"/>
    </xf>
    <xf numFmtId="49" fontId="17" fillId="0" borderId="0" xfId="49" applyNumberFormat="1" applyFont="1" applyFill="1" applyAlignment="1">
      <alignment horizontal="left" vertical="center"/>
    </xf>
    <xf numFmtId="49" fontId="4" fillId="0" borderId="0" xfId="51" applyNumberFormat="1" applyFont="1" applyFill="1" applyAlignment="1">
      <alignment horizontal="center" vertical="center"/>
    </xf>
    <xf numFmtId="49" fontId="4" fillId="0" borderId="0" xfId="51" applyNumberFormat="1" applyFont="1" applyFill="1" applyAlignment="1">
      <alignment horizontal="left" vertical="center"/>
    </xf>
    <xf numFmtId="49" fontId="17" fillId="0" borderId="0" xfId="51" applyNumberFormat="1" applyFont="1" applyFill="1" applyAlignment="1">
      <alignment vertical="center"/>
    </xf>
    <xf numFmtId="49" fontId="13" fillId="0" borderId="0" xfId="49" applyNumberFormat="1" applyFont="1" applyFill="1" applyAlignment="1">
      <alignment vertical="center"/>
    </xf>
    <xf numFmtId="49" fontId="4" fillId="0" borderId="0" xfId="49" applyNumberFormat="1" applyFont="1" applyFill="1" applyBorder="1" applyAlignment="1">
      <alignment horizontal="left" vertical="center"/>
    </xf>
    <xf numFmtId="49" fontId="4" fillId="0" borderId="61" xfId="49" applyNumberFormat="1" applyFont="1" applyFill="1" applyBorder="1" applyAlignment="1">
      <alignment horizontal="left" vertical="center"/>
    </xf>
    <xf numFmtId="49" fontId="4" fillId="0" borderId="0" xfId="51" applyNumberFormat="1" applyFont="1" applyFill="1">
      <alignment vertical="center"/>
    </xf>
    <xf numFmtId="0" fontId="5" fillId="0" borderId="0" xfId="49" applyFont="1" applyFill="1">
      <alignment vertical="center"/>
    </xf>
    <xf numFmtId="49" fontId="13" fillId="0" borderId="64" xfId="49" applyNumberFormat="1" applyFont="1" applyFill="1" applyBorder="1">
      <alignment vertical="center"/>
    </xf>
    <xf numFmtId="49" fontId="13" fillId="0" borderId="0" xfId="49" applyNumberFormat="1" applyFont="1" applyFill="1" applyBorder="1">
      <alignment vertical="center"/>
    </xf>
    <xf numFmtId="49" fontId="13" fillId="0" borderId="70" xfId="49" applyNumberFormat="1" applyFont="1" applyFill="1" applyBorder="1">
      <alignment vertical="center"/>
    </xf>
    <xf numFmtId="49" fontId="13" fillId="0" borderId="33" xfId="49" applyNumberFormat="1" applyFont="1" applyFill="1" applyBorder="1">
      <alignment vertical="center"/>
    </xf>
    <xf numFmtId="49" fontId="5" fillId="0" borderId="0" xfId="49" applyNumberFormat="1" applyFont="1" applyFill="1" applyBorder="1">
      <alignment vertical="center"/>
    </xf>
    <xf numFmtId="49" fontId="13" fillId="0" borderId="65" xfId="49" applyNumberFormat="1" applyFont="1" applyFill="1" applyBorder="1">
      <alignment vertical="center"/>
    </xf>
    <xf numFmtId="49" fontId="13" fillId="0" borderId="71" xfId="49" applyNumberFormat="1" applyFont="1" applyFill="1" applyBorder="1">
      <alignment vertical="center"/>
    </xf>
    <xf numFmtId="49" fontId="13" fillId="0" borderId="66" xfId="49" applyNumberFormat="1" applyFont="1" applyFill="1" applyBorder="1">
      <alignment vertical="center"/>
    </xf>
    <xf numFmtId="49" fontId="13" fillId="0" borderId="11" xfId="49" applyNumberFormat="1" applyFont="1" applyFill="1" applyBorder="1" applyAlignment="1">
      <alignment vertical="top"/>
    </xf>
    <xf numFmtId="49" fontId="13" fillId="0" borderId="11" xfId="49" applyNumberFormat="1" applyFont="1" applyFill="1" applyBorder="1">
      <alignment vertical="center"/>
    </xf>
    <xf numFmtId="49" fontId="13" fillId="0" borderId="72" xfId="49" applyNumberFormat="1" applyFont="1" applyFill="1" applyBorder="1">
      <alignment vertical="center"/>
    </xf>
    <xf numFmtId="49" fontId="13" fillId="0" borderId="51" xfId="49" applyNumberFormat="1" applyFont="1" applyFill="1" applyBorder="1" applyAlignment="1">
      <alignment horizontal="center" vertical="center" textRotation="255"/>
    </xf>
    <xf numFmtId="49" fontId="13" fillId="0" borderId="44" xfId="49" applyNumberFormat="1" applyFont="1" applyFill="1" applyBorder="1" applyAlignment="1">
      <alignment horizontal="left" vertical="center"/>
    </xf>
    <xf numFmtId="49" fontId="13" fillId="0" borderId="44" xfId="49" applyNumberFormat="1" applyFont="1" applyFill="1" applyBorder="1" applyAlignment="1">
      <alignment horizontal="distributed" vertical="center"/>
    </xf>
    <xf numFmtId="49" fontId="13" fillId="0" borderId="57" xfId="49" applyNumberFormat="1" applyFont="1" applyFill="1" applyBorder="1" applyAlignment="1">
      <alignment horizontal="distributed" vertical="center"/>
    </xf>
    <xf numFmtId="49" fontId="22" fillId="0" borderId="44" xfId="49" applyNumberFormat="1" applyFont="1" applyFill="1" applyBorder="1" applyAlignment="1">
      <alignment horizontal="left" vertical="center"/>
    </xf>
    <xf numFmtId="49" fontId="4" fillId="0" borderId="44" xfId="49" applyNumberFormat="1" applyFont="1" applyFill="1" applyBorder="1" applyAlignment="1">
      <alignment horizontal="center" vertical="center"/>
    </xf>
    <xf numFmtId="49" fontId="4" fillId="0" borderId="44" xfId="49" applyNumberFormat="1" applyFont="1" applyFill="1" applyBorder="1" applyAlignment="1">
      <alignment horizontal="left" vertical="center"/>
    </xf>
    <xf numFmtId="49" fontId="13" fillId="0" borderId="29" xfId="49" applyNumberFormat="1" applyFont="1" applyFill="1" applyBorder="1" applyAlignment="1">
      <alignment horizontal="center" vertical="center" textRotation="255"/>
    </xf>
    <xf numFmtId="49" fontId="13" fillId="0" borderId="11" xfId="49" applyNumberFormat="1" applyFont="1" applyFill="1" applyBorder="1" applyAlignment="1">
      <alignment horizontal="left" vertical="center"/>
    </xf>
    <xf numFmtId="49" fontId="13" fillId="0" borderId="11" xfId="49" applyNumberFormat="1" applyFont="1" applyFill="1" applyBorder="1" applyAlignment="1">
      <alignment horizontal="distributed" vertical="center"/>
    </xf>
    <xf numFmtId="49" fontId="13" fillId="0" borderId="23" xfId="49" applyNumberFormat="1" applyFont="1" applyFill="1" applyBorder="1" applyAlignment="1">
      <alignment horizontal="distributed" vertical="center"/>
    </xf>
    <xf numFmtId="49" fontId="4" fillId="0" borderId="11" xfId="49" applyNumberFormat="1" applyFont="1" applyFill="1" applyBorder="1" applyAlignment="1">
      <alignment horizontal="center" vertical="center"/>
    </xf>
    <xf numFmtId="49" fontId="4" fillId="0" borderId="11" xfId="49" applyNumberFormat="1" applyFont="1" applyFill="1" applyBorder="1" applyAlignment="1">
      <alignment horizontal="left" vertical="center"/>
    </xf>
    <xf numFmtId="49" fontId="13" fillId="0" borderId="0" xfId="49" applyNumberFormat="1" applyFont="1" applyFill="1" applyBorder="1" applyAlignment="1">
      <alignment horizontal="center" vertical="center" textRotation="255"/>
    </xf>
    <xf numFmtId="49" fontId="13" fillId="0" borderId="0" xfId="49" applyNumberFormat="1" applyFont="1" applyFill="1" applyBorder="1" applyAlignment="1">
      <alignment horizontal="left" vertical="center"/>
    </xf>
    <xf numFmtId="49" fontId="13" fillId="0" borderId="0" xfId="49" applyNumberFormat="1" applyFont="1" applyFill="1" applyBorder="1" applyAlignment="1">
      <alignment horizontal="distributed" vertical="center"/>
    </xf>
    <xf numFmtId="49" fontId="13" fillId="0" borderId="20" xfId="49" applyNumberFormat="1" applyFont="1" applyFill="1" applyBorder="1" applyAlignment="1">
      <alignment horizontal="distributed" vertical="center"/>
    </xf>
    <xf numFmtId="49" fontId="13" fillId="0" borderId="26" xfId="49" applyNumberFormat="1" applyFont="1" applyFill="1" applyBorder="1" applyAlignment="1">
      <alignment horizontal="center" vertical="center" textRotation="255"/>
    </xf>
    <xf numFmtId="49" fontId="13" fillId="0" borderId="26" xfId="49" applyNumberFormat="1" applyFont="1" applyFill="1" applyBorder="1" applyAlignment="1">
      <alignment horizontal="left" vertical="center"/>
    </xf>
    <xf numFmtId="49" fontId="13" fillId="0" borderId="30" xfId="49" applyNumberFormat="1" applyFont="1" applyFill="1" applyBorder="1" applyAlignment="1">
      <alignment horizontal="distributed" vertical="center"/>
    </xf>
    <xf numFmtId="49" fontId="13" fillId="0" borderId="27" xfId="49" applyNumberFormat="1" applyFont="1" applyFill="1" applyBorder="1" applyAlignment="1">
      <alignment horizontal="distributed" vertical="center"/>
    </xf>
    <xf numFmtId="49" fontId="4" fillId="0" borderId="26" xfId="49" applyNumberFormat="1" applyFont="1" applyFill="1" applyBorder="1" applyAlignment="1">
      <alignment horizontal="left" vertical="center"/>
    </xf>
    <xf numFmtId="49" fontId="4" fillId="0" borderId="33" xfId="49" applyNumberFormat="1" applyFont="1" applyFill="1" applyBorder="1" applyAlignment="1">
      <alignment vertical="center"/>
    </xf>
    <xf numFmtId="49" fontId="4" fillId="0" borderId="14" xfId="49" applyNumberFormat="1" applyFont="1" applyFill="1" applyBorder="1" applyAlignment="1">
      <alignment vertical="center"/>
    </xf>
    <xf numFmtId="0" fontId="5" fillId="0" borderId="26" xfId="49" applyFont="1" applyFill="1" applyBorder="1">
      <alignment vertical="center"/>
    </xf>
    <xf numFmtId="49" fontId="4" fillId="0" borderId="26" xfId="49" applyNumberFormat="1" applyFont="1" applyFill="1" applyBorder="1" applyAlignment="1">
      <alignment vertical="center"/>
    </xf>
    <xf numFmtId="49" fontId="13" fillId="0" borderId="33" xfId="49" applyNumberFormat="1" applyFont="1" applyFill="1" applyBorder="1" applyAlignment="1">
      <alignment horizontal="distributed" vertical="center"/>
    </xf>
    <xf numFmtId="49" fontId="13" fillId="0" borderId="32" xfId="49" applyNumberFormat="1" applyFont="1" applyFill="1" applyBorder="1" applyAlignment="1">
      <alignment horizontal="distributed" vertical="center"/>
    </xf>
    <xf numFmtId="49" fontId="4" fillId="0" borderId="33" xfId="49" applyNumberFormat="1" applyFont="1" applyFill="1" applyBorder="1" applyAlignment="1">
      <alignment horizontal="left" vertical="center"/>
    </xf>
    <xf numFmtId="49" fontId="4" fillId="0" borderId="33" xfId="49" applyNumberFormat="1" applyFont="1" applyFill="1" applyBorder="1" applyAlignment="1">
      <alignment horizontal="right" vertical="center"/>
    </xf>
    <xf numFmtId="49" fontId="13" fillId="0" borderId="14" xfId="49" applyNumberFormat="1" applyFont="1" applyFill="1" applyBorder="1" applyAlignment="1">
      <alignment horizontal="distributed" vertical="center"/>
    </xf>
    <xf numFmtId="49" fontId="13" fillId="0" borderId="69" xfId="49" applyNumberFormat="1" applyFont="1" applyFill="1" applyBorder="1" applyAlignment="1">
      <alignment horizontal="distributed" vertical="center"/>
    </xf>
    <xf numFmtId="49" fontId="4" fillId="0" borderId="14" xfId="49" applyNumberFormat="1" applyFont="1" applyFill="1" applyBorder="1" applyAlignment="1">
      <alignment horizontal="left" vertical="center"/>
    </xf>
    <xf numFmtId="49" fontId="4" fillId="0" borderId="11" xfId="49" applyNumberFormat="1" applyFont="1" applyFill="1" applyBorder="1" applyAlignment="1">
      <alignment horizontal="left" vertical="top"/>
    </xf>
    <xf numFmtId="49" fontId="4" fillId="0" borderId="11" xfId="49" applyNumberFormat="1" applyFont="1" applyFill="1" applyBorder="1" applyAlignment="1">
      <alignment horizontal="right" vertical="center"/>
    </xf>
    <xf numFmtId="49" fontId="4" fillId="0" borderId="44" xfId="49" applyNumberFormat="1" applyFont="1" applyFill="1" applyBorder="1" applyAlignment="1">
      <alignment horizontal="left"/>
    </xf>
    <xf numFmtId="49" fontId="4" fillId="0" borderId="44" xfId="49" applyNumberFormat="1" applyFont="1" applyFill="1" applyBorder="1">
      <alignment vertical="center"/>
    </xf>
    <xf numFmtId="49" fontId="4" fillId="0" borderId="44" xfId="49" applyNumberFormat="1" applyFont="1" applyFill="1" applyBorder="1" applyAlignment="1">
      <alignment vertical="center"/>
    </xf>
    <xf numFmtId="49" fontId="4" fillId="0" borderId="11" xfId="49" applyNumberFormat="1" applyFont="1" applyFill="1" applyBorder="1" applyAlignment="1">
      <alignment vertical="center"/>
    </xf>
    <xf numFmtId="49" fontId="13" fillId="0" borderId="41" xfId="49" applyNumberFormat="1" applyFont="1" applyFill="1" applyBorder="1" applyAlignment="1">
      <alignment horizontal="center" vertical="center" textRotation="255"/>
    </xf>
    <xf numFmtId="49" fontId="13" fillId="0" borderId="41" xfId="49" applyNumberFormat="1" applyFont="1" applyFill="1" applyBorder="1" applyAlignment="1">
      <alignment horizontal="left" vertical="center"/>
    </xf>
    <xf numFmtId="49" fontId="13" fillId="0" borderId="41" xfId="49" applyNumberFormat="1" applyFont="1" applyFill="1" applyBorder="1" applyAlignment="1">
      <alignment horizontal="distributed" vertical="center"/>
    </xf>
    <xf numFmtId="49" fontId="13" fillId="0" borderId="42" xfId="49" applyNumberFormat="1" applyFont="1" applyFill="1" applyBorder="1" applyAlignment="1">
      <alignment horizontal="distributed" vertical="center"/>
    </xf>
    <xf numFmtId="49" fontId="4" fillId="0" borderId="41" xfId="49" applyNumberFormat="1" applyFont="1" applyFill="1" applyBorder="1" applyAlignment="1">
      <alignment horizontal="distributed" vertical="center"/>
    </xf>
    <xf numFmtId="49" fontId="4" fillId="0" borderId="41" xfId="49" applyNumberFormat="1" applyFont="1" applyFill="1" applyBorder="1" applyAlignment="1">
      <alignment horizontal="left" vertical="center"/>
    </xf>
    <xf numFmtId="49" fontId="13" fillId="0" borderId="39" xfId="49" applyNumberFormat="1" applyFont="1" applyFill="1" applyBorder="1" applyAlignment="1">
      <alignment horizontal="center" vertical="center" textRotation="255"/>
    </xf>
    <xf numFmtId="49" fontId="4" fillId="0" borderId="44" xfId="49" applyNumberFormat="1" applyFont="1" applyFill="1" applyBorder="1" applyAlignment="1">
      <alignment horizontal="distributed" vertical="center"/>
    </xf>
    <xf numFmtId="0" fontId="5" fillId="0" borderId="0" xfId="49" applyFont="1" applyFill="1" applyBorder="1">
      <alignment vertical="center"/>
    </xf>
    <xf numFmtId="49" fontId="13" fillId="0" borderId="12" xfId="49" applyNumberFormat="1" applyFont="1" applyFill="1" applyBorder="1" applyAlignment="1">
      <alignment horizontal="center" vertical="center" textRotation="255"/>
    </xf>
    <xf numFmtId="49" fontId="4" fillId="0" borderId="0" xfId="49" applyNumberFormat="1" applyFont="1" applyFill="1" applyBorder="1" applyAlignment="1">
      <alignment horizontal="distributed" vertical="center"/>
    </xf>
    <xf numFmtId="49" fontId="13" fillId="0" borderId="37" xfId="49" applyNumberFormat="1" applyFont="1" applyFill="1" applyBorder="1" applyAlignment="1">
      <alignment horizontal="center" vertical="center" textRotation="255"/>
    </xf>
    <xf numFmtId="49" fontId="5" fillId="0" borderId="41" xfId="49" applyNumberFormat="1" applyFont="1" applyFill="1" applyBorder="1" applyAlignment="1">
      <alignment horizontal="left" vertical="center"/>
    </xf>
    <xf numFmtId="49" fontId="13" fillId="0" borderId="33" xfId="49" applyNumberFormat="1" applyFont="1" applyFill="1" applyBorder="1" applyAlignment="1">
      <alignment horizontal="center" vertical="center" textRotation="255"/>
    </xf>
    <xf numFmtId="49" fontId="4" fillId="0" borderId="32" xfId="49" applyNumberFormat="1" applyFont="1" applyFill="1" applyBorder="1" applyAlignment="1">
      <alignment vertical="center" shrinkToFit="1"/>
    </xf>
    <xf numFmtId="49" fontId="4" fillId="0" borderId="33" xfId="51" applyNumberFormat="1" applyFont="1" applyFill="1" applyBorder="1" applyAlignment="1">
      <alignment vertical="center" wrapText="1"/>
    </xf>
    <xf numFmtId="49" fontId="4" fillId="0" borderId="70" xfId="51" applyNumberFormat="1" applyFont="1" applyFill="1" applyBorder="1" applyAlignment="1">
      <alignment vertical="center" wrapText="1"/>
    </xf>
    <xf numFmtId="38" fontId="5" fillId="0" borderId="64" xfId="48" applyFont="1" applyFill="1" applyBorder="1" applyAlignment="1">
      <alignment vertical="center" shrinkToFit="1"/>
    </xf>
    <xf numFmtId="38" fontId="15" fillId="0" borderId="33" xfId="48" applyFont="1" applyFill="1" applyBorder="1" applyAlignment="1">
      <alignment vertical="center" shrinkToFit="1"/>
    </xf>
    <xf numFmtId="38" fontId="10" fillId="0" borderId="33" xfId="48" applyFont="1" applyFill="1" applyBorder="1" applyAlignment="1">
      <alignment vertical="center"/>
    </xf>
    <xf numFmtId="38" fontId="5" fillId="0" borderId="52" xfId="48" applyFont="1" applyFill="1" applyBorder="1">
      <alignment vertical="center"/>
    </xf>
    <xf numFmtId="38" fontId="5" fillId="0" borderId="0" xfId="48" applyFont="1" applyFill="1" applyBorder="1" applyAlignment="1">
      <alignment vertical="center" shrinkToFit="1"/>
    </xf>
    <xf numFmtId="38" fontId="15" fillId="0" borderId="0" xfId="48" applyFont="1" applyFill="1" applyBorder="1" applyAlignment="1">
      <alignment vertical="center" shrinkToFit="1"/>
    </xf>
    <xf numFmtId="38" fontId="10" fillId="0" borderId="0" xfId="48" applyFont="1" applyFill="1" applyBorder="1" applyAlignment="1">
      <alignment vertical="center"/>
    </xf>
    <xf numFmtId="38" fontId="5" fillId="0" borderId="22" xfId="48" applyFont="1" applyFill="1" applyBorder="1">
      <alignment vertical="center"/>
    </xf>
    <xf numFmtId="38" fontId="5" fillId="0" borderId="65" xfId="48" applyFont="1" applyFill="1" applyBorder="1" applyAlignment="1">
      <alignment vertical="center" shrinkToFit="1"/>
    </xf>
    <xf numFmtId="49" fontId="4" fillId="0" borderId="20" xfId="49" applyNumberFormat="1" applyFont="1" applyFill="1" applyBorder="1" applyAlignment="1">
      <alignment vertical="center" shrinkToFit="1"/>
    </xf>
    <xf numFmtId="49" fontId="48" fillId="0" borderId="0" xfId="51" applyNumberFormat="1" applyFont="1" applyFill="1" applyBorder="1" applyAlignment="1">
      <alignment vertical="center" wrapText="1"/>
    </xf>
    <xf numFmtId="49" fontId="4" fillId="0" borderId="71" xfId="51" applyNumberFormat="1" applyFont="1" applyFill="1" applyBorder="1" applyAlignment="1">
      <alignment vertical="center" wrapText="1"/>
    </xf>
    <xf numFmtId="38" fontId="5" fillId="0" borderId="0" xfId="48" applyFont="1" applyFill="1" applyBorder="1">
      <alignment vertical="center"/>
    </xf>
    <xf numFmtId="49" fontId="6" fillId="0" borderId="0" xfId="49" applyNumberFormat="1" applyFont="1" applyFill="1" applyBorder="1" applyAlignment="1">
      <alignment horizontal="center" vertical="center" shrinkToFit="1"/>
    </xf>
    <xf numFmtId="49" fontId="49" fillId="0" borderId="0" xfId="49" applyNumberFormat="1" applyFont="1" applyFill="1" applyBorder="1" applyAlignment="1">
      <alignment horizontal="center" vertical="center" shrinkToFit="1"/>
    </xf>
    <xf numFmtId="49" fontId="48" fillId="0" borderId="11" xfId="51" applyNumberFormat="1" applyFont="1" applyFill="1" applyBorder="1" applyAlignment="1">
      <alignment vertical="top" wrapText="1"/>
    </xf>
    <xf numFmtId="49" fontId="49" fillId="0" borderId="0" xfId="49" applyNumberFormat="1" applyFont="1" applyFill="1" applyBorder="1" applyAlignment="1">
      <alignment vertical="top" shrinkToFit="1"/>
    </xf>
    <xf numFmtId="49" fontId="6" fillId="0" borderId="0" xfId="49" applyNumberFormat="1" applyFont="1" applyFill="1" applyBorder="1" applyAlignment="1">
      <alignment vertical="center" shrinkToFit="1"/>
    </xf>
    <xf numFmtId="38" fontId="23" fillId="0" borderId="0" xfId="48" applyFont="1" applyFill="1" applyBorder="1" applyAlignment="1">
      <alignment vertical="center"/>
    </xf>
    <xf numFmtId="49" fontId="4" fillId="0" borderId="33" xfId="51" applyNumberFormat="1" applyFont="1" applyFill="1" applyBorder="1" applyAlignment="1">
      <alignment vertical="center"/>
    </xf>
    <xf numFmtId="49" fontId="4" fillId="0" borderId="70" xfId="51" applyNumberFormat="1" applyFont="1" applyFill="1" applyBorder="1" applyAlignment="1">
      <alignment vertical="center"/>
    </xf>
    <xf numFmtId="38" fontId="5" fillId="0" borderId="33" xfId="48" applyFont="1" applyFill="1" applyBorder="1" applyAlignment="1">
      <alignment vertical="center" shrinkToFit="1"/>
    </xf>
    <xf numFmtId="49" fontId="4" fillId="0" borderId="71" xfId="51" applyNumberFormat="1" applyFont="1" applyFill="1" applyBorder="1" applyAlignment="1">
      <alignment vertical="center"/>
    </xf>
    <xf numFmtId="49" fontId="13" fillId="0" borderId="11" xfId="49" applyNumberFormat="1" applyFont="1" applyFill="1" applyBorder="1" applyAlignment="1">
      <alignment horizontal="center" vertical="center" textRotation="255"/>
    </xf>
    <xf numFmtId="49" fontId="4" fillId="0" borderId="23" xfId="49" applyNumberFormat="1" applyFont="1" applyFill="1" applyBorder="1" applyAlignment="1">
      <alignment vertical="center" shrinkToFit="1"/>
    </xf>
    <xf numFmtId="49" fontId="6" fillId="0" borderId="11" xfId="49" applyNumberFormat="1" applyFont="1" applyFill="1" applyBorder="1" applyAlignment="1">
      <alignment vertical="center" shrinkToFit="1"/>
    </xf>
    <xf numFmtId="49" fontId="5" fillId="0" borderId="11" xfId="49" applyNumberFormat="1" applyFont="1" applyFill="1" applyBorder="1">
      <alignment vertical="center"/>
    </xf>
    <xf numFmtId="49" fontId="6" fillId="0" borderId="11" xfId="49" applyNumberFormat="1" applyFont="1" applyFill="1" applyBorder="1" applyAlignment="1">
      <alignment vertical="top" shrinkToFit="1"/>
    </xf>
    <xf numFmtId="38" fontId="5" fillId="0" borderId="66" xfId="48" applyFont="1" applyFill="1" applyBorder="1" applyAlignment="1">
      <alignment vertical="center" shrinkToFit="1"/>
    </xf>
    <xf numFmtId="38" fontId="15" fillId="0" borderId="11" xfId="48" applyFont="1" applyFill="1" applyBorder="1" applyAlignment="1">
      <alignment vertical="center" shrinkToFit="1"/>
    </xf>
    <xf numFmtId="38" fontId="5" fillId="0" borderId="11" xfId="48" applyFont="1" applyFill="1" applyBorder="1">
      <alignment vertical="center"/>
    </xf>
    <xf numFmtId="38" fontId="5" fillId="0" borderId="36" xfId="48" applyFont="1" applyFill="1" applyBorder="1">
      <alignment vertical="center"/>
    </xf>
    <xf numFmtId="38" fontId="5" fillId="0" borderId="11" xfId="48" applyFont="1" applyFill="1" applyBorder="1" applyAlignment="1">
      <alignment vertical="center" shrinkToFit="1"/>
    </xf>
    <xf numFmtId="49" fontId="27" fillId="0" borderId="41" xfId="52" applyNumberFormat="1" applyFont="1" applyFill="1" applyBorder="1" applyAlignment="1">
      <alignment horizontal="left" vertical="center"/>
    </xf>
    <xf numFmtId="49" fontId="13" fillId="0" borderId="42" xfId="49" applyNumberFormat="1" applyFont="1" applyFill="1" applyBorder="1" applyAlignment="1">
      <alignment horizontal="distributed" vertical="center" shrinkToFit="1"/>
    </xf>
    <xf numFmtId="49" fontId="13" fillId="0" borderId="41" xfId="49" applyNumberFormat="1" applyFont="1" applyFill="1" applyBorder="1" applyAlignment="1">
      <alignment horizontal="distributed" vertical="center" shrinkToFit="1"/>
    </xf>
    <xf numFmtId="49" fontId="5" fillId="0" borderId="41" xfId="49" applyNumberFormat="1" applyFont="1" applyFill="1" applyBorder="1" applyAlignment="1">
      <alignment vertical="center" shrinkToFit="1"/>
    </xf>
    <xf numFmtId="38" fontId="5" fillId="0" borderId="67" xfId="48" applyFont="1" applyFill="1" applyBorder="1" applyAlignment="1">
      <alignment vertical="center" shrinkToFit="1"/>
    </xf>
    <xf numFmtId="38" fontId="13" fillId="0" borderId="41" xfId="48" applyFont="1" applyFill="1" applyBorder="1" applyAlignment="1">
      <alignment vertical="center" shrinkToFit="1"/>
    </xf>
    <xf numFmtId="38" fontId="13" fillId="0" borderId="41" xfId="48" applyFont="1" applyFill="1" applyBorder="1">
      <alignment vertical="center"/>
    </xf>
    <xf numFmtId="38" fontId="13" fillId="0" borderId="43" xfId="48" applyFont="1" applyFill="1" applyBorder="1">
      <alignment vertical="center"/>
    </xf>
    <xf numFmtId="38" fontId="13" fillId="0" borderId="11" xfId="48" applyFont="1" applyFill="1" applyBorder="1" applyAlignment="1">
      <alignment vertical="center" shrinkToFit="1"/>
    </xf>
    <xf numFmtId="38" fontId="13" fillId="0" borderId="11" xfId="48" applyFont="1" applyFill="1" applyBorder="1">
      <alignment vertical="center"/>
    </xf>
    <xf numFmtId="38" fontId="13" fillId="0" borderId="36" xfId="48" applyFont="1" applyFill="1" applyBorder="1">
      <alignment vertical="center"/>
    </xf>
    <xf numFmtId="49" fontId="13" fillId="0" borderId="23" xfId="49" applyNumberFormat="1" applyFont="1" applyFill="1" applyBorder="1" applyAlignment="1">
      <alignment horizontal="distributed" vertical="center" shrinkToFit="1"/>
    </xf>
    <xf numFmtId="49" fontId="13" fillId="0" borderId="11" xfId="49" applyNumberFormat="1" applyFont="1" applyFill="1" applyBorder="1" applyAlignment="1">
      <alignment horizontal="distributed" vertical="center" shrinkToFit="1"/>
    </xf>
    <xf numFmtId="49" fontId="5" fillId="0" borderId="11" xfId="49" applyNumberFormat="1" applyFont="1" applyFill="1" applyBorder="1" applyAlignment="1">
      <alignment vertical="center" shrinkToFit="1"/>
    </xf>
    <xf numFmtId="49" fontId="13" fillId="0" borderId="67" xfId="49" applyNumberFormat="1" applyFont="1" applyFill="1" applyBorder="1" applyAlignment="1">
      <alignment horizontal="center" vertical="center"/>
    </xf>
    <xf numFmtId="49" fontId="13" fillId="0" borderId="41" xfId="49" applyNumberFormat="1" applyFont="1" applyFill="1" applyBorder="1">
      <alignment vertical="center"/>
    </xf>
    <xf numFmtId="38" fontId="5" fillId="0" borderId="67" xfId="48" applyFont="1" applyFill="1" applyBorder="1">
      <alignment vertical="center"/>
    </xf>
    <xf numFmtId="38" fontId="5" fillId="0" borderId="41" xfId="48" applyFont="1" applyFill="1" applyBorder="1">
      <alignment vertical="center"/>
    </xf>
    <xf numFmtId="49" fontId="13" fillId="0" borderId="65" xfId="49" applyNumberFormat="1" applyFont="1" applyFill="1" applyBorder="1" applyAlignment="1">
      <alignment horizontal="center" vertical="center"/>
    </xf>
    <xf numFmtId="49" fontId="13" fillId="0" borderId="42" xfId="49" applyNumberFormat="1" applyFont="1" applyFill="1" applyBorder="1">
      <alignment vertical="center"/>
    </xf>
    <xf numFmtId="49" fontId="13" fillId="0" borderId="0" xfId="49" applyNumberFormat="1" applyFont="1" applyFill="1" applyBorder="1" applyAlignment="1">
      <alignment horizontal="center" vertical="center"/>
    </xf>
    <xf numFmtId="49" fontId="6" fillId="0" borderId="0" xfId="49" applyNumberFormat="1" applyFont="1" applyFill="1" applyBorder="1" applyAlignment="1">
      <alignment horizontal="right"/>
    </xf>
    <xf numFmtId="38" fontId="5" fillId="0" borderId="65" xfId="48" applyFont="1" applyFill="1" applyBorder="1">
      <alignment vertical="center"/>
    </xf>
    <xf numFmtId="38" fontId="13" fillId="0" borderId="0" xfId="48" applyFont="1" applyFill="1" applyBorder="1">
      <alignment vertical="center"/>
    </xf>
    <xf numFmtId="38" fontId="13" fillId="0" borderId="22" xfId="48" applyFont="1" applyFill="1" applyBorder="1">
      <alignment vertical="center"/>
    </xf>
    <xf numFmtId="49" fontId="13" fillId="0" borderId="41" xfId="49" applyNumberFormat="1" applyFont="1" applyFill="1" applyBorder="1" applyAlignment="1">
      <alignment horizontal="center" vertical="center"/>
    </xf>
    <xf numFmtId="49" fontId="13" fillId="0" borderId="41" xfId="49" applyNumberFormat="1" applyFont="1" applyFill="1" applyBorder="1" applyAlignment="1">
      <alignment vertical="center"/>
    </xf>
    <xf numFmtId="49" fontId="5" fillId="0" borderId="41" xfId="49" applyNumberFormat="1" applyFont="1" applyFill="1" applyBorder="1">
      <alignment vertical="center"/>
    </xf>
    <xf numFmtId="49" fontId="6" fillId="0" borderId="41" xfId="49" applyNumberFormat="1" applyFont="1" applyFill="1" applyBorder="1" applyAlignment="1">
      <alignment horizontal="right"/>
    </xf>
    <xf numFmtId="49" fontId="13" fillId="0" borderId="32" xfId="49" applyNumberFormat="1" applyFont="1" applyFill="1" applyBorder="1">
      <alignment vertical="center"/>
    </xf>
    <xf numFmtId="49" fontId="13" fillId="0" borderId="20" xfId="49" applyNumberFormat="1" applyFont="1" applyFill="1" applyBorder="1">
      <alignment vertical="center"/>
    </xf>
    <xf numFmtId="0" fontId="5" fillId="0" borderId="11" xfId="53" applyFont="1" applyFill="1" applyBorder="1">
      <alignment vertical="center"/>
    </xf>
    <xf numFmtId="0" fontId="5" fillId="0" borderId="23" xfId="53" applyFont="1" applyFill="1" applyBorder="1">
      <alignment vertical="center"/>
    </xf>
    <xf numFmtId="38" fontId="5" fillId="0" borderId="66" xfId="48" applyFont="1" applyFill="1" applyBorder="1">
      <alignment vertical="center"/>
    </xf>
    <xf numFmtId="49" fontId="4" fillId="0" borderId="33" xfId="49" applyNumberFormat="1" applyFont="1" applyFill="1" applyBorder="1">
      <alignment vertical="center"/>
    </xf>
    <xf numFmtId="49" fontId="4" fillId="0" borderId="0" xfId="49" applyNumberFormat="1" applyFont="1" applyFill="1" applyBorder="1">
      <alignment vertical="center"/>
    </xf>
    <xf numFmtId="49" fontId="5" fillId="0" borderId="75" xfId="49" applyNumberFormat="1" applyFont="1" applyFill="1" applyBorder="1">
      <alignment vertical="center"/>
    </xf>
    <xf numFmtId="49" fontId="4" fillId="0" borderId="61" xfId="49" applyNumberFormat="1" applyFont="1" applyFill="1" applyBorder="1">
      <alignment vertical="center"/>
    </xf>
    <xf numFmtId="38" fontId="5" fillId="0" borderId="68" xfId="48" applyFont="1" applyFill="1" applyBorder="1">
      <alignment vertical="center"/>
    </xf>
    <xf numFmtId="38" fontId="13" fillId="0" borderId="61" xfId="48" applyFont="1" applyFill="1" applyBorder="1">
      <alignment vertical="center"/>
    </xf>
    <xf numFmtId="38" fontId="13" fillId="0" borderId="62" xfId="48" applyFont="1" applyFill="1" applyBorder="1">
      <alignment vertical="center"/>
    </xf>
    <xf numFmtId="38" fontId="5" fillId="0" borderId="61" xfId="48" applyFont="1" applyFill="1" applyBorder="1">
      <alignment vertical="center"/>
    </xf>
    <xf numFmtId="49" fontId="5" fillId="0" borderId="0" xfId="49" applyNumberFormat="1" applyFont="1" applyFill="1" applyBorder="1" applyAlignment="1">
      <alignment horizontal="left" vertical="center"/>
    </xf>
    <xf numFmtId="49" fontId="4" fillId="0" borderId="0" xfId="49" applyNumberFormat="1" applyFont="1" applyFill="1">
      <alignment vertical="center"/>
    </xf>
    <xf numFmtId="49" fontId="4" fillId="0" borderId="0" xfId="51" applyNumberFormat="1" applyFont="1" applyFill="1" applyBorder="1" applyAlignment="1">
      <alignment vertical="top"/>
    </xf>
    <xf numFmtId="49" fontId="4" fillId="0" borderId="0" xfId="51" applyNumberFormat="1" applyFont="1" applyFill="1" applyBorder="1" applyAlignment="1">
      <alignment horizontal="left" vertical="center"/>
    </xf>
    <xf numFmtId="49" fontId="5" fillId="0" borderId="0" xfId="54" applyNumberFormat="1" applyFont="1" applyFill="1">
      <alignment vertical="center"/>
    </xf>
    <xf numFmtId="49" fontId="4" fillId="0" borderId="0" xfId="54" applyNumberFormat="1" applyFont="1" applyFill="1" applyAlignment="1">
      <alignment horizontal="left" vertical="center"/>
    </xf>
    <xf numFmtId="49" fontId="13" fillId="0" borderId="0" xfId="54" applyNumberFormat="1" applyFont="1" applyFill="1" applyBorder="1" applyAlignment="1">
      <alignment vertical="center"/>
    </xf>
    <xf numFmtId="0" fontId="1" fillId="0" borderId="0" xfId="55" applyFill="1">
      <alignment vertical="center"/>
    </xf>
    <xf numFmtId="49" fontId="17" fillId="0" borderId="0" xfId="54" applyNumberFormat="1" applyFont="1" applyFill="1" applyAlignment="1">
      <alignment vertical="center"/>
    </xf>
    <xf numFmtId="49" fontId="20" fillId="0" borderId="0" xfId="54" applyNumberFormat="1" applyFont="1" applyFill="1" applyAlignment="1"/>
    <xf numFmtId="49" fontId="4" fillId="0" borderId="0" xfId="50" applyNumberFormat="1" applyFont="1" applyFill="1" applyAlignment="1">
      <alignment vertical="center"/>
    </xf>
    <xf numFmtId="49" fontId="4" fillId="0" borderId="0" xfId="50" applyNumberFormat="1" applyFont="1" applyFill="1" applyAlignment="1">
      <alignment horizontal="left" vertical="center"/>
    </xf>
    <xf numFmtId="49" fontId="17" fillId="0" borderId="0" xfId="50" applyNumberFormat="1" applyFont="1" applyFill="1" applyAlignment="1">
      <alignment vertical="center"/>
    </xf>
    <xf numFmtId="49" fontId="13" fillId="0" borderId="11" xfId="54" applyNumberFormat="1" applyFont="1" applyFill="1" applyBorder="1" applyAlignment="1"/>
    <xf numFmtId="49" fontId="20" fillId="0" borderId="11" xfId="54" applyNumberFormat="1" applyFont="1" applyFill="1" applyBorder="1" applyAlignment="1"/>
    <xf numFmtId="49" fontId="20" fillId="0" borderId="0" xfId="54" applyNumberFormat="1" applyFont="1" applyFill="1" applyBorder="1" applyAlignment="1"/>
    <xf numFmtId="49" fontId="17" fillId="0" borderId="0" xfId="54" applyNumberFormat="1" applyFont="1" applyFill="1" applyAlignment="1">
      <alignment horizontal="center" vertical="center"/>
    </xf>
    <xf numFmtId="49" fontId="17" fillId="0" borderId="0" xfId="50" applyNumberFormat="1" applyFont="1" applyFill="1" applyAlignment="1">
      <alignment horizontal="center" vertical="center"/>
    </xf>
    <xf numFmtId="49" fontId="8" fillId="0" borderId="0" xfId="54" applyNumberFormat="1" applyFont="1" applyFill="1">
      <alignment vertical="center"/>
    </xf>
    <xf numFmtId="49" fontId="8" fillId="0" borderId="0" xfId="50" applyNumberFormat="1" applyFont="1" applyFill="1">
      <alignment vertical="center"/>
    </xf>
    <xf numFmtId="49" fontId="13" fillId="0" borderId="0" xfId="54" applyNumberFormat="1" applyFont="1" applyFill="1" applyAlignment="1">
      <alignment vertical="center"/>
    </xf>
    <xf numFmtId="0" fontId="5" fillId="0" borderId="76" xfId="54" applyFont="1" applyFill="1" applyBorder="1" applyAlignment="1">
      <alignment vertical="center"/>
    </xf>
    <xf numFmtId="0" fontId="5" fillId="0" borderId="0" xfId="54" applyFont="1" applyFill="1">
      <alignment vertical="center"/>
    </xf>
    <xf numFmtId="0" fontId="5" fillId="0" borderId="33" xfId="54" applyFont="1" applyFill="1" applyBorder="1" applyAlignment="1">
      <alignment vertical="center"/>
    </xf>
    <xf numFmtId="49" fontId="13" fillId="0" borderId="64" xfId="54" applyNumberFormat="1" applyFont="1" applyFill="1" applyBorder="1">
      <alignment vertical="center"/>
    </xf>
    <xf numFmtId="49" fontId="13" fillId="0" borderId="0" xfId="54" applyNumberFormat="1" applyFont="1" applyFill="1" applyBorder="1">
      <alignment vertical="center"/>
    </xf>
    <xf numFmtId="49" fontId="13" fillId="0" borderId="70" xfId="54" applyNumberFormat="1" applyFont="1" applyFill="1" applyBorder="1">
      <alignment vertical="center"/>
    </xf>
    <xf numFmtId="49" fontId="5" fillId="0" borderId="0" xfId="54" applyNumberFormat="1" applyFont="1" applyFill="1" applyBorder="1">
      <alignment vertical="center"/>
    </xf>
    <xf numFmtId="49" fontId="13" fillId="0" borderId="33" xfId="54" applyNumberFormat="1" applyFont="1" applyFill="1" applyBorder="1">
      <alignment vertical="center"/>
    </xf>
    <xf numFmtId="0" fontId="5" fillId="0" borderId="0" xfId="54" applyFont="1" applyFill="1" applyBorder="1" applyAlignment="1">
      <alignment vertical="center"/>
    </xf>
    <xf numFmtId="49" fontId="13" fillId="0" borderId="65" xfId="54" applyNumberFormat="1" applyFont="1" applyFill="1" applyBorder="1">
      <alignment vertical="center"/>
    </xf>
    <xf numFmtId="49" fontId="13" fillId="0" borderId="71" xfId="54" applyNumberFormat="1" applyFont="1" applyFill="1" applyBorder="1">
      <alignment vertical="center"/>
    </xf>
    <xf numFmtId="0" fontId="5" fillId="0" borderId="11" xfId="54" applyFont="1" applyFill="1" applyBorder="1" applyAlignment="1">
      <alignment vertical="center"/>
    </xf>
    <xf numFmtId="49" fontId="13" fillId="0" borderId="66" xfId="54" applyNumberFormat="1" applyFont="1" applyFill="1" applyBorder="1">
      <alignment vertical="center"/>
    </xf>
    <xf numFmtId="49" fontId="13" fillId="0" borderId="11" xfId="54" applyNumberFormat="1" applyFont="1" applyFill="1" applyBorder="1">
      <alignment vertical="center"/>
    </xf>
    <xf numFmtId="49" fontId="13" fillId="0" borderId="72" xfId="54" applyNumberFormat="1" applyFont="1" applyFill="1" applyBorder="1">
      <alignment vertical="center"/>
    </xf>
    <xf numFmtId="49" fontId="13" fillId="0" borderId="44" xfId="54" applyNumberFormat="1" applyFont="1" applyFill="1" applyBorder="1" applyAlignment="1">
      <alignment horizontal="center" vertical="center" textRotation="255"/>
    </xf>
    <xf numFmtId="49" fontId="13" fillId="0" borderId="44" xfId="54" applyNumberFormat="1" applyFont="1" applyFill="1" applyBorder="1" applyAlignment="1">
      <alignment horizontal="left" vertical="center"/>
    </xf>
    <xf numFmtId="49" fontId="13" fillId="0" borderId="44" xfId="54" applyNumberFormat="1" applyFont="1" applyFill="1" applyBorder="1" applyAlignment="1">
      <alignment horizontal="distributed" vertical="center"/>
    </xf>
    <xf numFmtId="49" fontId="13" fillId="0" borderId="0" xfId="54" applyNumberFormat="1" applyFont="1" applyFill="1" applyBorder="1" applyAlignment="1">
      <alignment horizontal="center" vertical="center" textRotation="255"/>
    </xf>
    <xf numFmtId="49" fontId="13" fillId="0" borderId="0" xfId="54" applyNumberFormat="1" applyFont="1" applyFill="1" applyBorder="1" applyAlignment="1">
      <alignment horizontal="left" vertical="center"/>
    </xf>
    <xf numFmtId="49" fontId="13" fillId="0" borderId="0" xfId="54" applyNumberFormat="1" applyFont="1" applyFill="1" applyBorder="1" applyAlignment="1">
      <alignment horizontal="distributed" vertical="center"/>
    </xf>
    <xf numFmtId="49" fontId="13" fillId="0" borderId="39" xfId="54" applyNumberFormat="1" applyFont="1" applyFill="1" applyBorder="1" applyAlignment="1">
      <alignment horizontal="center" vertical="center" textRotation="255"/>
    </xf>
    <xf numFmtId="49" fontId="13" fillId="0" borderId="33" xfId="54" applyNumberFormat="1" applyFont="1" applyFill="1" applyBorder="1" applyAlignment="1">
      <alignment horizontal="left" vertical="center"/>
    </xf>
    <xf numFmtId="49" fontId="13" fillId="0" borderId="33" xfId="54" applyNumberFormat="1" applyFont="1" applyFill="1" applyBorder="1" applyAlignment="1">
      <alignment horizontal="distributed" vertical="center"/>
    </xf>
    <xf numFmtId="49" fontId="13" fillId="0" borderId="24" xfId="54" applyNumberFormat="1" applyFont="1" applyFill="1" applyBorder="1" applyAlignment="1">
      <alignment horizontal="center" vertical="center" textRotation="255"/>
    </xf>
    <xf numFmtId="49" fontId="13" fillId="0" borderId="26" xfId="54" applyNumberFormat="1" applyFont="1" applyFill="1" applyBorder="1" applyAlignment="1">
      <alignment horizontal="left" vertical="center"/>
    </xf>
    <xf numFmtId="49" fontId="13" fillId="0" borderId="26" xfId="54" applyNumberFormat="1" applyFont="1" applyFill="1" applyBorder="1" applyAlignment="1">
      <alignment horizontal="distributed" vertical="center"/>
    </xf>
    <xf numFmtId="0" fontId="5" fillId="0" borderId="24" xfId="54" applyFont="1" applyFill="1" applyBorder="1">
      <alignment vertical="center"/>
    </xf>
    <xf numFmtId="49" fontId="13" fillId="0" borderId="11" xfId="54" applyNumberFormat="1" applyFont="1" applyFill="1" applyBorder="1" applyAlignment="1">
      <alignment horizontal="distributed" vertical="center"/>
    </xf>
    <xf numFmtId="49" fontId="13" fillId="0" borderId="41" xfId="54" applyNumberFormat="1" applyFont="1" applyFill="1" applyBorder="1" applyAlignment="1">
      <alignment horizontal="center" vertical="center" textRotation="255"/>
    </xf>
    <xf numFmtId="49" fontId="13" fillId="0" borderId="41" xfId="54" applyNumberFormat="1" applyFont="1" applyFill="1" applyBorder="1" applyAlignment="1">
      <alignment horizontal="left" vertical="center"/>
    </xf>
    <xf numFmtId="49" fontId="13" fillId="0" borderId="41" xfId="54" applyNumberFormat="1" applyFont="1" applyFill="1" applyBorder="1" applyAlignment="1">
      <alignment horizontal="distributed" vertical="center"/>
    </xf>
    <xf numFmtId="0" fontId="5" fillId="0" borderId="0" xfId="54" applyFont="1" applyFill="1" applyBorder="1">
      <alignment vertical="center"/>
    </xf>
    <xf numFmtId="49" fontId="13" fillId="0" borderId="12" xfId="54" applyNumberFormat="1" applyFont="1" applyFill="1" applyBorder="1" applyAlignment="1">
      <alignment horizontal="center" vertical="center" textRotation="255"/>
    </xf>
    <xf numFmtId="49" fontId="13" fillId="0" borderId="37" xfId="54" applyNumberFormat="1" applyFont="1" applyFill="1" applyBorder="1" applyAlignment="1">
      <alignment horizontal="center" vertical="center" textRotation="255"/>
    </xf>
    <xf numFmtId="49" fontId="13" fillId="0" borderId="29" xfId="54" applyNumberFormat="1" applyFont="1" applyFill="1" applyBorder="1" applyAlignment="1">
      <alignment horizontal="center" vertical="center" textRotation="255"/>
    </xf>
    <xf numFmtId="49" fontId="27" fillId="0" borderId="41" xfId="52" applyNumberFormat="1" applyFont="1" applyFill="1" applyBorder="1">
      <alignment vertical="center"/>
    </xf>
    <xf numFmtId="49" fontId="13" fillId="0" borderId="11" xfId="54" applyNumberFormat="1" applyFont="1" applyFill="1" applyBorder="1" applyAlignment="1">
      <alignment horizontal="center" vertical="center" textRotation="255"/>
    </xf>
    <xf numFmtId="49" fontId="13" fillId="0" borderId="67" xfId="54" applyNumberFormat="1" applyFont="1" applyFill="1" applyBorder="1" applyAlignment="1">
      <alignment horizontal="center" vertical="center"/>
    </xf>
    <xf numFmtId="49" fontId="13" fillId="0" borderId="41" xfId="54" applyNumberFormat="1" applyFont="1" applyFill="1" applyBorder="1">
      <alignment vertical="center"/>
    </xf>
    <xf numFmtId="49" fontId="13" fillId="0" borderId="65" xfId="54" applyNumberFormat="1" applyFont="1" applyFill="1" applyBorder="1" applyAlignment="1">
      <alignment horizontal="center" vertical="center"/>
    </xf>
    <xf numFmtId="49" fontId="13" fillId="0" borderId="11" xfId="54" applyNumberFormat="1" applyFont="1" applyFill="1" applyBorder="1" applyAlignment="1">
      <alignment vertical="center"/>
    </xf>
    <xf numFmtId="0" fontId="5" fillId="0" borderId="11" xfId="55" applyFont="1" applyFill="1" applyBorder="1">
      <alignment vertical="center"/>
    </xf>
    <xf numFmtId="49" fontId="13" fillId="0" borderId="0" xfId="54" applyNumberFormat="1" applyFont="1" applyFill="1" applyBorder="1" applyAlignment="1">
      <alignment horizontal="center" vertical="center"/>
    </xf>
    <xf numFmtId="49" fontId="4" fillId="0" borderId="0" xfId="54" applyNumberFormat="1" applyFont="1" applyFill="1">
      <alignment vertical="center"/>
    </xf>
    <xf numFmtId="49" fontId="4" fillId="0" borderId="0" xfId="54" applyNumberFormat="1" applyFont="1" applyFill="1" applyBorder="1" applyAlignment="1">
      <alignment horizontal="left" vertical="center"/>
    </xf>
    <xf numFmtId="49" fontId="4" fillId="0" borderId="0" xfId="54" applyNumberFormat="1" applyFont="1" applyFill="1" applyBorder="1" applyAlignment="1">
      <alignment horizontal="right" vertical="center"/>
    </xf>
    <xf numFmtId="49" fontId="4" fillId="0" borderId="0" xfId="54" applyNumberFormat="1" applyFont="1" applyFill="1" applyBorder="1" applyAlignment="1">
      <alignment vertical="center"/>
    </xf>
    <xf numFmtId="49" fontId="4" fillId="0" borderId="0" xfId="54" applyNumberFormat="1" applyFont="1" applyFill="1" applyAlignment="1">
      <alignment horizontal="right" vertical="center"/>
    </xf>
    <xf numFmtId="0" fontId="4" fillId="0" borderId="10" xfId="47" applyFont="1" applyFill="1" applyBorder="1">
      <alignment vertical="center"/>
    </xf>
    <xf numFmtId="0" fontId="4" fillId="0" borderId="12" xfId="47" applyFont="1" applyFill="1" applyBorder="1" applyAlignment="1">
      <alignment vertical="center"/>
    </xf>
    <xf numFmtId="0" fontId="4" fillId="0" borderId="47" xfId="47" applyFont="1" applyFill="1" applyBorder="1">
      <alignment vertical="center"/>
    </xf>
    <xf numFmtId="0" fontId="4" fillId="0" borderId="34" xfId="47" applyFont="1" applyFill="1" applyBorder="1">
      <alignment vertical="center"/>
    </xf>
    <xf numFmtId="0" fontId="4" fillId="0" borderId="31" xfId="47" applyFont="1" applyFill="1" applyBorder="1">
      <alignment vertical="center"/>
    </xf>
    <xf numFmtId="49" fontId="4" fillId="0" borderId="44" xfId="49" applyNumberFormat="1" applyFont="1" applyFill="1" applyBorder="1" applyAlignment="1">
      <alignment vertical="center" wrapText="1"/>
    </xf>
    <xf numFmtId="49" fontId="4" fillId="0" borderId="11" xfId="49" applyNumberFormat="1" applyFont="1" applyFill="1" applyBorder="1" applyAlignment="1">
      <alignment vertical="center" wrapText="1"/>
    </xf>
    <xf numFmtId="49" fontId="4" fillId="0" borderId="11" xfId="51" applyNumberFormat="1" applyFont="1" applyFill="1" applyBorder="1" applyAlignment="1">
      <alignment vertical="top"/>
    </xf>
    <xf numFmtId="0" fontId="5" fillId="0" borderId="11" xfId="53" applyFont="1" applyBorder="1">
      <alignment vertical="center"/>
    </xf>
    <xf numFmtId="0" fontId="5" fillId="0" borderId="23" xfId="53" applyFont="1" applyBorder="1">
      <alignment vertical="center"/>
    </xf>
    <xf numFmtId="0" fontId="6" fillId="0" borderId="35" xfId="47" applyFont="1" applyFill="1" applyBorder="1" applyAlignment="1">
      <alignment horizontal="center" vertical="center"/>
    </xf>
    <xf numFmtId="49" fontId="6" fillId="0" borderId="12" xfId="47" applyNumberFormat="1" applyFont="1" applyFill="1" applyBorder="1">
      <alignment vertical="center"/>
    </xf>
    <xf numFmtId="0" fontId="10" fillId="0" borderId="20" xfId="43" applyFont="1" applyBorder="1" applyAlignment="1">
      <alignment vertical="center"/>
    </xf>
    <xf numFmtId="0" fontId="10" fillId="0" borderId="22" xfId="43" applyFont="1" applyBorder="1" applyAlignment="1">
      <alignment horizontal="center" vertical="center"/>
    </xf>
    <xf numFmtId="0" fontId="10" fillId="0" borderId="15" xfId="43" applyFont="1" applyBorder="1" applyAlignment="1">
      <alignment vertical="center"/>
    </xf>
    <xf numFmtId="0" fontId="4" fillId="0" borderId="0" xfId="43" applyFont="1" applyBorder="1" applyAlignment="1">
      <alignment horizontal="center" vertical="center"/>
    </xf>
    <xf numFmtId="0" fontId="4" fillId="0" borderId="41" xfId="0" applyFont="1" applyBorder="1" applyAlignment="1">
      <alignment horizontal="distributed" vertical="center"/>
    </xf>
    <xf numFmtId="0" fontId="6" fillId="0" borderId="0" xfId="47" applyFont="1" applyFill="1" applyBorder="1" applyAlignment="1">
      <alignment horizontal="center" vertical="center"/>
    </xf>
    <xf numFmtId="0" fontId="5" fillId="0" borderId="0" xfId="49" applyFont="1" applyFill="1">
      <alignment vertical="center"/>
    </xf>
    <xf numFmtId="0" fontId="4" fillId="0" borderId="26" xfId="0" applyFont="1" applyBorder="1" applyAlignment="1">
      <alignment horizontal="center" vertical="center"/>
    </xf>
    <xf numFmtId="0" fontId="5" fillId="0" borderId="0" xfId="49" applyFont="1" applyFill="1">
      <alignment vertical="center"/>
    </xf>
    <xf numFmtId="0" fontId="6" fillId="0" borderId="0" xfId="47" applyFont="1" applyFill="1" applyBorder="1" applyAlignment="1">
      <alignment horizontal="left" vertical="center"/>
    </xf>
    <xf numFmtId="0" fontId="4" fillId="0" borderId="0" xfId="47" applyNumberFormat="1" applyFont="1" applyFill="1" applyBorder="1" applyAlignment="1">
      <alignment horizontal="center" vertical="center"/>
    </xf>
    <xf numFmtId="49" fontId="6" fillId="0" borderId="0" xfId="47" applyNumberFormat="1" applyFont="1" applyFill="1" applyBorder="1" applyAlignment="1">
      <alignment horizontal="left" vertical="center"/>
    </xf>
    <xf numFmtId="0" fontId="4" fillId="0" borderId="0" xfId="47" applyFont="1" applyAlignment="1">
      <alignment horizontal="center" vertical="center"/>
    </xf>
    <xf numFmtId="49" fontId="6" fillId="0" borderId="83" xfId="47" applyNumberFormat="1" applyFont="1" applyFill="1" applyBorder="1">
      <alignment vertical="center"/>
    </xf>
    <xf numFmtId="0" fontId="6" fillId="0" borderId="0" xfId="47" applyFont="1" applyFill="1" applyBorder="1" applyAlignment="1">
      <alignment horizontal="left" vertical="center"/>
    </xf>
    <xf numFmtId="0" fontId="6" fillId="0" borderId="15" xfId="47" applyFont="1" applyFill="1" applyBorder="1" applyAlignment="1">
      <alignment horizontal="center" vertical="center"/>
    </xf>
    <xf numFmtId="0" fontId="6" fillId="0" borderId="20" xfId="47" applyFont="1" applyFill="1" applyBorder="1" applyAlignment="1">
      <alignment horizontal="center" vertical="center"/>
    </xf>
    <xf numFmtId="38" fontId="6" fillId="0" borderId="28" xfId="48" applyFont="1" applyFill="1" applyBorder="1" applyAlignment="1">
      <alignment horizontal="center" vertical="center"/>
    </xf>
    <xf numFmtId="38" fontId="6" fillId="0" borderId="22" xfId="48" applyFont="1" applyFill="1" applyBorder="1" applyAlignment="1">
      <alignment horizontal="center" vertical="center"/>
    </xf>
    <xf numFmtId="38" fontId="6" fillId="0" borderId="48" xfId="48" applyFont="1" applyFill="1" applyBorder="1" applyAlignment="1">
      <alignment horizontal="center" vertical="center"/>
    </xf>
    <xf numFmtId="0" fontId="4" fillId="0" borderId="0" xfId="47" applyFont="1" applyAlignment="1">
      <alignment horizontal="center" vertical="center"/>
    </xf>
    <xf numFmtId="49" fontId="6" fillId="0" borderId="14" xfId="47" applyNumberFormat="1" applyFont="1" applyFill="1" applyBorder="1" applyAlignment="1">
      <alignment horizontal="left" vertical="center"/>
    </xf>
    <xf numFmtId="0" fontId="6" fillId="0" borderId="0" xfId="47" applyFont="1" applyFill="1" applyBorder="1" applyAlignment="1">
      <alignment horizontal="center" vertical="center"/>
    </xf>
    <xf numFmtId="49" fontId="6" fillId="0" borderId="0" xfId="47" applyNumberFormat="1" applyFont="1" applyFill="1" applyBorder="1" applyAlignment="1">
      <alignment horizontal="left" vertical="center"/>
    </xf>
    <xf numFmtId="0" fontId="4" fillId="0" borderId="0" xfId="47" applyNumberFormat="1" applyFont="1" applyFill="1" applyBorder="1" applyAlignment="1">
      <alignment horizontal="center" vertical="center"/>
    </xf>
    <xf numFmtId="0" fontId="4" fillId="0" borderId="26" xfId="0" applyFont="1" applyFill="1" applyBorder="1" applyAlignment="1">
      <alignment horizontal="center" vertical="center"/>
    </xf>
    <xf numFmtId="0" fontId="14" fillId="0" borderId="0" xfId="0" applyFont="1" applyFill="1" applyBorder="1" applyAlignment="1">
      <alignment horizontal="center" wrapText="1"/>
    </xf>
    <xf numFmtId="0" fontId="14" fillId="0" borderId="22" xfId="0" applyFont="1" applyFill="1" applyBorder="1" applyAlignment="1">
      <alignment horizontal="center" vertical="center"/>
    </xf>
    <xf numFmtId="0" fontId="14" fillId="0" borderId="0" xfId="0" applyFont="1" applyFill="1" applyBorder="1" applyAlignment="1">
      <alignment horizontal="center" vertical="center" wrapText="1"/>
    </xf>
    <xf numFmtId="0" fontId="6" fillId="0" borderId="14" xfId="47" applyFont="1" applyFill="1" applyBorder="1" applyAlignment="1">
      <alignment horizontal="center" vertical="center"/>
    </xf>
    <xf numFmtId="49" fontId="6" fillId="0" borderId="35" xfId="47" applyNumberFormat="1" applyFont="1" applyFill="1" applyBorder="1">
      <alignment vertical="center"/>
    </xf>
    <xf numFmtId="0" fontId="4" fillId="0" borderId="0" xfId="57" applyFont="1">
      <alignment vertical="center"/>
    </xf>
    <xf numFmtId="0" fontId="6" fillId="0" borderId="0" xfId="57" applyFont="1" applyBorder="1" applyAlignment="1"/>
    <xf numFmtId="0" fontId="4" fillId="0" borderId="0" xfId="57" applyFont="1" applyBorder="1">
      <alignment vertical="center"/>
    </xf>
    <xf numFmtId="0" fontId="4" fillId="0" borderId="11" xfId="57" applyFont="1" applyBorder="1" applyAlignment="1">
      <alignment vertical="center"/>
    </xf>
    <xf numFmtId="0" fontId="4" fillId="0" borderId="11" xfId="57" applyFont="1" applyBorder="1">
      <alignment vertical="center"/>
    </xf>
    <xf numFmtId="0" fontId="4" fillId="0" borderId="0" xfId="57" applyFont="1" applyAlignment="1">
      <alignment horizontal="left" vertical="center"/>
    </xf>
    <xf numFmtId="0" fontId="4" fillId="0" borderId="12" xfId="57" applyFont="1" applyBorder="1">
      <alignment vertical="center"/>
    </xf>
    <xf numFmtId="0" fontId="4" fillId="0" borderId="22" xfId="57" applyFont="1" applyBorder="1">
      <alignment vertical="center"/>
    </xf>
    <xf numFmtId="0" fontId="4" fillId="0" borderId="69" xfId="57" applyFont="1" applyBorder="1">
      <alignment vertical="center"/>
    </xf>
    <xf numFmtId="0" fontId="4" fillId="0" borderId="14" xfId="57" applyFont="1" applyBorder="1" applyAlignment="1">
      <alignment horizontal="distributed" vertical="center"/>
    </xf>
    <xf numFmtId="0" fontId="4" fillId="0" borderId="14" xfId="57" applyFont="1" applyBorder="1">
      <alignment vertical="center"/>
    </xf>
    <xf numFmtId="0" fontId="4" fillId="0" borderId="35" xfId="57" applyFont="1" applyBorder="1">
      <alignment vertical="center"/>
    </xf>
    <xf numFmtId="0" fontId="4" fillId="0" borderId="14" xfId="57" applyFont="1" applyBorder="1" applyAlignment="1">
      <alignment vertical="center"/>
    </xf>
    <xf numFmtId="0" fontId="4" fillId="0" borderId="18" xfId="57" applyFont="1" applyBorder="1">
      <alignment vertical="center"/>
    </xf>
    <xf numFmtId="0" fontId="4" fillId="0" borderId="19" xfId="57" applyFont="1" applyBorder="1" applyAlignment="1">
      <alignment horizontal="distributed" vertical="center"/>
    </xf>
    <xf numFmtId="0" fontId="4" fillId="0" borderId="19" xfId="57" applyFont="1" applyBorder="1">
      <alignment vertical="center"/>
    </xf>
    <xf numFmtId="0" fontId="4" fillId="0" borderId="17" xfId="57" applyFont="1" applyBorder="1">
      <alignment vertical="center"/>
    </xf>
    <xf numFmtId="0" fontId="4" fillId="0" borderId="19" xfId="57" applyFont="1" applyBorder="1" applyAlignment="1">
      <alignment vertical="center"/>
    </xf>
    <xf numFmtId="0" fontId="4" fillId="0" borderId="25" xfId="57" applyFont="1" applyBorder="1">
      <alignment vertical="center"/>
    </xf>
    <xf numFmtId="0" fontId="4" fillId="0" borderId="28" xfId="57" applyFont="1" applyBorder="1" applyAlignment="1">
      <alignment vertical="center" wrapText="1"/>
    </xf>
    <xf numFmtId="0" fontId="4" fillId="0" borderId="15" xfId="57" applyFont="1" applyBorder="1">
      <alignment vertical="center"/>
    </xf>
    <xf numFmtId="0" fontId="4" fillId="0" borderId="28" xfId="57" applyFont="1" applyBorder="1">
      <alignment vertical="center"/>
    </xf>
    <xf numFmtId="0" fontId="4" fillId="0" borderId="22" xfId="57" applyFont="1" applyBorder="1" applyAlignment="1">
      <alignment vertical="center" wrapText="1"/>
    </xf>
    <xf numFmtId="0" fontId="4" fillId="0" borderId="20" xfId="57" applyFont="1" applyBorder="1">
      <alignment vertical="center"/>
    </xf>
    <xf numFmtId="0" fontId="4" fillId="0" borderId="48" xfId="57" applyFont="1" applyBorder="1" applyAlignment="1">
      <alignment vertical="center" wrapText="1"/>
    </xf>
    <xf numFmtId="0" fontId="4" fillId="0" borderId="48" xfId="57" applyFont="1" applyBorder="1">
      <alignment vertical="center"/>
    </xf>
    <xf numFmtId="0" fontId="4" fillId="0" borderId="16" xfId="57" applyFont="1" applyBorder="1">
      <alignment vertical="center"/>
    </xf>
    <xf numFmtId="0" fontId="4" fillId="0" borderId="24" xfId="57" applyFont="1" applyBorder="1">
      <alignment vertical="center"/>
    </xf>
    <xf numFmtId="0" fontId="4" fillId="0" borderId="26" xfId="57" applyFont="1" applyBorder="1" applyAlignment="1">
      <alignment vertical="center"/>
    </xf>
    <xf numFmtId="0" fontId="4" fillId="0" borderId="22" xfId="57" applyFont="1" applyBorder="1" applyAlignment="1">
      <alignment vertical="top" wrapText="1"/>
    </xf>
    <xf numFmtId="0" fontId="4" fillId="0" borderId="39" xfId="57" applyFont="1" applyBorder="1">
      <alignment vertical="center"/>
    </xf>
    <xf numFmtId="0" fontId="4" fillId="0" borderId="52" xfId="57" applyFont="1" applyBorder="1" applyAlignment="1">
      <alignment horizontal="center" vertical="center" wrapText="1"/>
    </xf>
    <xf numFmtId="0" fontId="4" fillId="0" borderId="33" xfId="57" applyFont="1" applyBorder="1" applyAlignment="1">
      <alignment horizontal="center" vertical="center"/>
    </xf>
    <xf numFmtId="0" fontId="4" fillId="0" borderId="52" xfId="57" applyFont="1" applyBorder="1" applyAlignment="1">
      <alignment horizontal="center" vertical="center"/>
    </xf>
    <xf numFmtId="0" fontId="4" fillId="0" borderId="22" xfId="57" applyFont="1" applyBorder="1" applyAlignment="1">
      <alignment horizontal="center" vertical="center" wrapText="1"/>
    </xf>
    <xf numFmtId="0" fontId="4" fillId="0" borderId="0" xfId="57" applyFont="1" applyBorder="1" applyAlignment="1">
      <alignment horizontal="center" vertical="center"/>
    </xf>
    <xf numFmtId="0" fontId="4" fillId="0" borderId="22" xfId="57" applyFont="1" applyBorder="1" applyAlignment="1">
      <alignment horizontal="center" vertical="center"/>
    </xf>
    <xf numFmtId="0" fontId="4" fillId="0" borderId="0" xfId="57" applyFont="1" applyFill="1" applyBorder="1">
      <alignment vertical="center"/>
    </xf>
    <xf numFmtId="0" fontId="4" fillId="0" borderId="29" xfId="57" applyFont="1" applyBorder="1">
      <alignment vertical="center"/>
    </xf>
    <xf numFmtId="0" fontId="4" fillId="0" borderId="36" xfId="57" applyFont="1" applyBorder="1">
      <alignment vertical="center"/>
    </xf>
    <xf numFmtId="0" fontId="4" fillId="0" borderId="23" xfId="57" applyFont="1" applyBorder="1">
      <alignment vertical="center"/>
    </xf>
    <xf numFmtId="0" fontId="4" fillId="0" borderId="22" xfId="57" applyFont="1" applyBorder="1" applyAlignment="1">
      <alignment horizontal="distributed" vertical="center"/>
    </xf>
    <xf numFmtId="0" fontId="4" fillId="0" borderId="0" xfId="57" applyFont="1" applyBorder="1" applyAlignment="1">
      <alignment horizontal="distributed" vertical="center"/>
    </xf>
    <xf numFmtId="0" fontId="4" fillId="0" borderId="10" xfId="57" applyFont="1" applyBorder="1">
      <alignment vertical="center"/>
    </xf>
    <xf numFmtId="0" fontId="4" fillId="0" borderId="34" xfId="57" applyFont="1" applyBorder="1">
      <alignment vertical="center"/>
    </xf>
    <xf numFmtId="0" fontId="4" fillId="0" borderId="12" xfId="57" applyFont="1" applyBorder="1" applyAlignment="1">
      <alignment vertical="top"/>
    </xf>
    <xf numFmtId="0" fontId="4" fillId="0" borderId="22" xfId="57" applyFont="1" applyBorder="1" applyAlignment="1">
      <alignment vertical="top"/>
    </xf>
    <xf numFmtId="0" fontId="4" fillId="0" borderId="39" xfId="57" applyFont="1" applyBorder="1" applyAlignment="1">
      <alignment vertical="top"/>
    </xf>
    <xf numFmtId="0" fontId="4" fillId="0" borderId="40" xfId="57" applyFont="1" applyBorder="1" applyAlignment="1">
      <alignment vertical="center"/>
    </xf>
    <xf numFmtId="0" fontId="4" fillId="0" borderId="10" xfId="57" applyFont="1" applyBorder="1" applyAlignment="1">
      <alignment vertical="center"/>
    </xf>
    <xf numFmtId="0" fontId="4" fillId="0" borderId="52" xfId="57" applyFont="1" applyBorder="1">
      <alignment vertical="center"/>
    </xf>
    <xf numFmtId="0" fontId="4" fillId="0" borderId="33" xfId="57" applyFont="1" applyBorder="1">
      <alignment vertical="center"/>
    </xf>
    <xf numFmtId="0" fontId="4" fillId="0" borderId="29" xfId="57" applyFont="1" applyBorder="1" applyAlignment="1">
      <alignment vertical="top"/>
    </xf>
    <xf numFmtId="0" fontId="4" fillId="0" borderId="31" xfId="57" applyFont="1" applyBorder="1" applyAlignment="1">
      <alignment vertical="center"/>
    </xf>
    <xf numFmtId="0" fontId="4" fillId="0" borderId="13" xfId="57" applyFont="1" applyBorder="1">
      <alignment vertical="center"/>
    </xf>
    <xf numFmtId="0" fontId="10" fillId="0" borderId="39" xfId="57" applyFont="1" applyBorder="1" applyAlignment="1">
      <alignment vertical="center"/>
    </xf>
    <xf numFmtId="0" fontId="10" fillId="0" borderId="40" xfId="57" applyFont="1" applyBorder="1" applyAlignment="1">
      <alignment vertical="center"/>
    </xf>
    <xf numFmtId="0" fontId="10" fillId="0" borderId="29" xfId="57" applyFont="1" applyBorder="1" applyAlignment="1">
      <alignment vertical="center"/>
    </xf>
    <xf numFmtId="0" fontId="10" fillId="0" borderId="31" xfId="57" applyFont="1" applyBorder="1" applyAlignment="1">
      <alignment vertical="center"/>
    </xf>
    <xf numFmtId="0" fontId="4" fillId="0" borderId="40" xfId="57" applyFont="1" applyBorder="1">
      <alignment vertical="center"/>
    </xf>
    <xf numFmtId="0" fontId="6" fillId="0" borderId="16" xfId="47" applyFont="1" applyFill="1" applyBorder="1" applyAlignment="1">
      <alignment horizontal="center" vertical="center"/>
    </xf>
    <xf numFmtId="0" fontId="10" fillId="0" borderId="40" xfId="57" applyFont="1" applyFill="1" applyBorder="1" applyAlignment="1">
      <alignment vertical="center"/>
    </xf>
    <xf numFmtId="0" fontId="10" fillId="0" borderId="31" xfId="57" applyFont="1" applyFill="1" applyBorder="1" applyAlignment="1">
      <alignment vertical="center"/>
    </xf>
    <xf numFmtId="0" fontId="4" fillId="0" borderId="50" xfId="0" applyFont="1" applyBorder="1" applyAlignment="1">
      <alignment horizontal="center" vertical="center"/>
    </xf>
    <xf numFmtId="0" fontId="4" fillId="0" borderId="38" xfId="0" applyFont="1" applyBorder="1" applyAlignment="1">
      <alignment horizontal="center" vertical="center"/>
    </xf>
    <xf numFmtId="0" fontId="4" fillId="0" borderId="26" xfId="0" applyFont="1" applyBorder="1" applyAlignment="1">
      <alignment horizontal="center" vertical="center"/>
    </xf>
    <xf numFmtId="49" fontId="4" fillId="0" borderId="11" xfId="0" applyNumberFormat="1" applyFont="1" applyBorder="1" applyAlignment="1">
      <alignment horizontal="left" vertical="center"/>
    </xf>
    <xf numFmtId="0" fontId="6" fillId="0" borderId="11" xfId="0" applyFont="1" applyBorder="1" applyAlignment="1">
      <alignment horizontal="center" vertical="center"/>
    </xf>
    <xf numFmtId="49" fontId="6" fillId="0" borderId="14" xfId="47" applyNumberFormat="1" applyFont="1" applyFill="1" applyBorder="1" applyAlignment="1">
      <alignment horizontal="left" vertical="center"/>
    </xf>
    <xf numFmtId="49" fontId="6" fillId="0" borderId="0" xfId="47" applyNumberFormat="1" applyFont="1" applyFill="1" applyBorder="1" applyAlignment="1">
      <alignment horizontal="left" vertical="center"/>
    </xf>
    <xf numFmtId="0" fontId="53" fillId="0" borderId="0" xfId="0" applyFont="1">
      <alignment vertical="center"/>
    </xf>
    <xf numFmtId="0" fontId="4" fillId="0" borderId="26" xfId="0" applyFont="1" applyBorder="1" applyAlignment="1">
      <alignment horizontal="center" vertical="center"/>
    </xf>
    <xf numFmtId="0" fontId="6" fillId="0" borderId="81" xfId="47" applyFont="1" applyFill="1" applyBorder="1">
      <alignment vertical="center"/>
    </xf>
    <xf numFmtId="0" fontId="6" fillId="0" borderId="143" xfId="47" applyFont="1" applyFill="1" applyBorder="1">
      <alignment vertical="center"/>
    </xf>
    <xf numFmtId="49" fontId="6" fillId="0" borderId="83" xfId="47" applyNumberFormat="1" applyFont="1" applyFill="1" applyBorder="1" applyAlignment="1">
      <alignment horizontal="left" vertical="center"/>
    </xf>
    <xf numFmtId="0" fontId="8" fillId="0" borderId="0" xfId="0" applyFont="1" applyAlignment="1">
      <alignment horizontal="distributed" vertical="center"/>
    </xf>
    <xf numFmtId="0" fontId="7" fillId="0" borderId="0" xfId="0" applyFont="1" applyAlignment="1">
      <alignment horizontal="righ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11" fillId="0" borderId="0" xfId="0" applyFont="1" applyAlignment="1">
      <alignment horizontal="distributed" vertical="center"/>
    </xf>
    <xf numFmtId="0" fontId="4" fillId="0" borderId="16" xfId="0" applyFont="1" applyBorder="1" applyAlignment="1">
      <alignment horizontal="distributed" vertical="center"/>
    </xf>
    <xf numFmtId="0" fontId="4" fillId="0" borderId="11" xfId="0" applyFont="1" applyBorder="1" applyAlignment="1">
      <alignment horizontal="distributed" vertical="center"/>
    </xf>
    <xf numFmtId="0" fontId="7" fillId="0" borderId="19" xfId="0" applyFont="1" applyBorder="1" applyAlignment="1">
      <alignment horizontal="center" vertical="center"/>
    </xf>
    <xf numFmtId="0" fontId="7" fillId="0" borderId="44" xfId="0" applyFont="1" applyBorder="1" applyAlignment="1">
      <alignment horizontal="left" vertical="center"/>
    </xf>
    <xf numFmtId="0" fontId="7" fillId="0" borderId="57" xfId="0" applyFont="1" applyBorder="1" applyAlignment="1">
      <alignment horizontal="center" vertical="center"/>
    </xf>
    <xf numFmtId="0" fontId="7" fillId="0" borderId="44" xfId="0" applyFont="1" applyBorder="1" applyAlignment="1">
      <alignment horizontal="center" vertical="center"/>
    </xf>
    <xf numFmtId="0" fontId="7" fillId="0" borderId="18" xfId="0" applyFont="1" applyBorder="1" applyAlignment="1">
      <alignment horizontal="center" vertical="center"/>
    </xf>
    <xf numFmtId="0" fontId="5" fillId="0" borderId="25" xfId="0" applyFont="1" applyBorder="1" applyAlignment="1">
      <alignment horizontal="center" vertical="center"/>
    </xf>
    <xf numFmtId="0" fontId="4" fillId="0" borderId="28" xfId="0" applyFont="1" applyBorder="1" applyAlignment="1">
      <alignment horizontal="center" vertical="center"/>
    </xf>
    <xf numFmtId="0" fontId="4" fillId="0" borderId="36" xfId="0" applyFont="1" applyBorder="1" applyAlignment="1">
      <alignment horizontal="center" vertical="center"/>
    </xf>
    <xf numFmtId="0" fontId="5" fillId="0" borderId="11" xfId="0" applyFont="1"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7" fillId="0" borderId="0" xfId="0" applyFont="1" applyAlignment="1">
      <alignment horizontal="center" vertical="center"/>
    </xf>
    <xf numFmtId="0" fontId="4" fillId="0" borderId="0" xfId="0" applyFont="1" applyBorder="1" applyAlignment="1">
      <alignment horizontal="right" vertical="center"/>
    </xf>
    <xf numFmtId="0" fontId="4" fillId="0" borderId="41" xfId="0" applyFont="1" applyBorder="1" applyAlignment="1">
      <alignment horizontal="center" vertical="center"/>
    </xf>
    <xf numFmtId="0" fontId="4" fillId="0" borderId="37" xfId="0" applyFont="1" applyBorder="1" applyAlignment="1">
      <alignment horizontal="left" vertical="center"/>
    </xf>
    <xf numFmtId="0" fontId="4" fillId="0" borderId="41" xfId="0" applyFont="1" applyBorder="1" applyAlignment="1">
      <alignment horizontal="left" vertical="center"/>
    </xf>
    <xf numFmtId="0" fontId="4" fillId="0" borderId="38" xfId="0" applyFont="1" applyBorder="1" applyAlignment="1">
      <alignment horizontal="left" vertical="center"/>
    </xf>
    <xf numFmtId="178" fontId="16" fillId="0" borderId="51" xfId="48" applyNumberFormat="1" applyFont="1" applyBorder="1" applyAlignment="1">
      <alignment horizontal="right" vertical="center"/>
    </xf>
    <xf numFmtId="178" fontId="16" fillId="0" borderId="44" xfId="48" applyNumberFormat="1" applyFont="1" applyBorder="1" applyAlignment="1">
      <alignment horizontal="right" vertical="center"/>
    </xf>
    <xf numFmtId="178" fontId="16" fillId="0" borderId="45" xfId="48" applyNumberFormat="1" applyFont="1" applyBorder="1" applyAlignment="1">
      <alignment horizontal="right" vertical="center"/>
    </xf>
    <xf numFmtId="0" fontId="4" fillId="0" borderId="19" xfId="0" applyFont="1" applyBorder="1" applyAlignment="1">
      <alignment horizontal="distributed" vertical="center"/>
    </xf>
    <xf numFmtId="178" fontId="4" fillId="0" borderId="17" xfId="48" applyNumberFormat="1" applyFont="1" applyBorder="1" applyAlignment="1">
      <alignment horizontal="right" vertical="center"/>
    </xf>
    <xf numFmtId="178" fontId="4" fillId="0" borderId="19" xfId="48" applyNumberFormat="1" applyFont="1" applyBorder="1" applyAlignment="1">
      <alignment horizontal="right" vertical="center"/>
    </xf>
    <xf numFmtId="178" fontId="4" fillId="0" borderId="46" xfId="48" applyNumberFormat="1" applyFont="1" applyBorder="1" applyAlignment="1">
      <alignment horizontal="right" vertical="center"/>
    </xf>
    <xf numFmtId="178" fontId="4" fillId="0" borderId="17" xfId="0" applyNumberFormat="1" applyFont="1" applyBorder="1" applyAlignment="1">
      <alignment horizontal="right" vertical="center"/>
    </xf>
    <xf numFmtId="178" fontId="4" fillId="0" borderId="19" xfId="0" applyNumberFormat="1" applyFont="1" applyBorder="1" applyAlignment="1">
      <alignment horizontal="right" vertical="center"/>
    </xf>
    <xf numFmtId="178" fontId="4" fillId="0" borderId="46" xfId="0" applyNumberFormat="1" applyFont="1" applyBorder="1" applyAlignment="1">
      <alignment horizontal="right" vertical="center"/>
    </xf>
    <xf numFmtId="0" fontId="16" fillId="0" borderId="14" xfId="0" applyFont="1" applyBorder="1" applyAlignment="1">
      <alignment horizontal="distributed" vertical="center"/>
    </xf>
    <xf numFmtId="0" fontId="16" fillId="0" borderId="19" xfId="0" applyFont="1" applyBorder="1" applyAlignment="1">
      <alignment horizontal="distributed" vertical="center"/>
    </xf>
    <xf numFmtId="178" fontId="16" fillId="0" borderId="17" xfId="48" applyNumberFormat="1" applyFont="1" applyBorder="1" applyAlignment="1">
      <alignment horizontal="right" vertical="center"/>
    </xf>
    <xf numFmtId="178" fontId="16" fillId="0" borderId="19" xfId="48" applyNumberFormat="1" applyFont="1" applyBorder="1" applyAlignment="1">
      <alignment horizontal="right" vertical="center"/>
    </xf>
    <xf numFmtId="178" fontId="16" fillId="0" borderId="46" xfId="48" applyNumberFormat="1" applyFont="1" applyBorder="1" applyAlignment="1">
      <alignment horizontal="right" vertical="center"/>
    </xf>
    <xf numFmtId="0" fontId="6" fillId="0" borderId="19" xfId="0" applyFont="1" applyBorder="1" applyAlignment="1">
      <alignment horizontal="distributed" vertical="center"/>
    </xf>
    <xf numFmtId="0" fontId="12" fillId="0" borderId="19" xfId="0" applyFont="1" applyBorder="1" applyAlignment="1">
      <alignment horizontal="distributed" vertical="center"/>
    </xf>
    <xf numFmtId="178" fontId="4" fillId="0" borderId="17" xfId="48" applyNumberFormat="1" applyFont="1" applyBorder="1" applyAlignment="1">
      <alignment horizontal="center" vertical="center"/>
    </xf>
    <xf numFmtId="178" fontId="4" fillId="0" borderId="19" xfId="48" applyNumberFormat="1" applyFont="1" applyBorder="1" applyAlignment="1">
      <alignment horizontal="center" vertical="center"/>
    </xf>
    <xf numFmtId="178" fontId="4" fillId="0" borderId="46" xfId="48" applyNumberFormat="1" applyFont="1" applyBorder="1" applyAlignment="1">
      <alignment horizontal="center" vertical="center"/>
    </xf>
    <xf numFmtId="178" fontId="16" fillId="0" borderId="24" xfId="48" applyNumberFormat="1" applyFont="1" applyBorder="1" applyAlignment="1">
      <alignment horizontal="right" vertical="center"/>
    </xf>
    <xf numFmtId="178" fontId="16" fillId="0" borderId="26" xfId="48" applyNumberFormat="1" applyFont="1" applyBorder="1" applyAlignment="1">
      <alignment horizontal="right" vertical="center"/>
    </xf>
    <xf numFmtId="178" fontId="16" fillId="0" borderId="49" xfId="48" applyNumberFormat="1" applyFont="1" applyBorder="1" applyAlignment="1">
      <alignment horizontal="right" vertical="center"/>
    </xf>
    <xf numFmtId="0" fontId="19" fillId="0" borderId="0" xfId="0" applyFont="1" applyAlignment="1">
      <alignment horizontal="left" vertical="center"/>
    </xf>
    <xf numFmtId="49" fontId="4" fillId="0" borderId="0" xfId="0" applyNumberFormat="1" applyFont="1" applyAlignment="1">
      <alignment horizontal="center" vertical="center"/>
    </xf>
    <xf numFmtId="178" fontId="4" fillId="0" borderId="24" xfId="0" applyNumberFormat="1" applyFont="1" applyBorder="1" applyAlignment="1">
      <alignment horizontal="right" vertical="center"/>
    </xf>
    <xf numFmtId="178" fontId="4" fillId="0" borderId="26" xfId="0" applyNumberFormat="1" applyFont="1" applyBorder="1" applyAlignment="1">
      <alignment horizontal="right" vertical="center"/>
    </xf>
    <xf numFmtId="178" fontId="4" fillId="0" borderId="49" xfId="0" applyNumberFormat="1" applyFont="1" applyBorder="1" applyAlignment="1">
      <alignment horizontal="right" vertical="center"/>
    </xf>
    <xf numFmtId="178" fontId="4" fillId="0" borderId="24" xfId="48" applyNumberFormat="1" applyFont="1" applyBorder="1" applyAlignment="1">
      <alignment horizontal="right" vertical="center"/>
    </xf>
    <xf numFmtId="178" fontId="4" fillId="0" borderId="26" xfId="48" applyNumberFormat="1" applyFont="1" applyBorder="1" applyAlignment="1">
      <alignment horizontal="right" vertical="center"/>
    </xf>
    <xf numFmtId="178" fontId="4" fillId="0" borderId="49" xfId="48" applyNumberFormat="1" applyFont="1" applyBorder="1" applyAlignment="1">
      <alignment horizontal="right" vertical="center"/>
    </xf>
    <xf numFmtId="0" fontId="16" fillId="0" borderId="26" xfId="0" applyFont="1" applyBorder="1" applyAlignment="1">
      <alignment horizontal="distributed"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4" fillId="0" borderId="11" xfId="0" applyFont="1" applyBorder="1" applyAlignment="1">
      <alignment horizontal="center" vertical="center"/>
    </xf>
    <xf numFmtId="38" fontId="16" fillId="0" borderId="51" xfId="48" applyFont="1" applyBorder="1" applyAlignment="1">
      <alignment vertical="center"/>
    </xf>
    <xf numFmtId="38" fontId="16" fillId="0" borderId="44" xfId="48" applyFont="1" applyBorder="1" applyAlignment="1">
      <alignment vertical="center"/>
    </xf>
    <xf numFmtId="38" fontId="16" fillId="0" borderId="45" xfId="48" applyFont="1" applyBorder="1" applyAlignment="1">
      <alignment vertical="center"/>
    </xf>
    <xf numFmtId="38" fontId="16" fillId="0" borderId="51" xfId="48" applyFont="1" applyBorder="1" applyAlignment="1">
      <alignment horizontal="right" vertical="center"/>
    </xf>
    <xf numFmtId="38" fontId="16" fillId="0" borderId="44" xfId="48" applyFont="1" applyBorder="1" applyAlignment="1">
      <alignment horizontal="right" vertical="center"/>
    </xf>
    <xf numFmtId="38" fontId="16" fillId="0" borderId="45" xfId="48" applyFont="1" applyBorder="1" applyAlignment="1">
      <alignment horizontal="right" vertical="center"/>
    </xf>
    <xf numFmtId="178" fontId="16" fillId="0" borderId="51" xfId="0" applyNumberFormat="1" applyFont="1" applyBorder="1" applyAlignment="1">
      <alignment horizontal="right" vertical="center"/>
    </xf>
    <xf numFmtId="178" fontId="16" fillId="0" borderId="44" xfId="0" applyNumberFormat="1" applyFont="1" applyBorder="1" applyAlignment="1">
      <alignment horizontal="right" vertical="center"/>
    </xf>
    <xf numFmtId="178" fontId="16" fillId="0" borderId="45" xfId="0" applyNumberFormat="1" applyFont="1" applyBorder="1" applyAlignment="1">
      <alignment horizontal="right" vertical="center"/>
    </xf>
    <xf numFmtId="0" fontId="16" fillId="0" borderId="44" xfId="0" applyFont="1" applyBorder="1" applyAlignment="1">
      <alignment horizontal="distributed" vertical="center"/>
    </xf>
    <xf numFmtId="38" fontId="4" fillId="0" borderId="17" xfId="48" applyFont="1" applyBorder="1" applyAlignment="1">
      <alignment vertical="center"/>
    </xf>
    <xf numFmtId="38" fontId="4" fillId="0" borderId="19" xfId="48" applyFont="1" applyBorder="1" applyAlignment="1">
      <alignment vertical="center"/>
    </xf>
    <xf numFmtId="38" fontId="4" fillId="0" borderId="46" xfId="48" applyFont="1" applyBorder="1" applyAlignment="1">
      <alignment vertical="center"/>
    </xf>
    <xf numFmtId="38" fontId="4" fillId="0" borderId="17" xfId="48" applyFont="1" applyBorder="1" applyAlignment="1">
      <alignment horizontal="right" vertical="center"/>
    </xf>
    <xf numFmtId="38" fontId="4" fillId="0" borderId="19" xfId="48" applyFont="1" applyBorder="1" applyAlignment="1">
      <alignment horizontal="right" vertical="center"/>
    </xf>
    <xf numFmtId="38" fontId="4" fillId="0" borderId="46" xfId="48" applyFont="1" applyBorder="1" applyAlignment="1">
      <alignment horizontal="right" vertical="center"/>
    </xf>
    <xf numFmtId="0" fontId="4" fillId="0" borderId="19" xfId="0" applyFont="1" applyBorder="1" applyAlignment="1">
      <alignment horizontal="distributed" vertical="distributed"/>
    </xf>
    <xf numFmtId="38" fontId="16" fillId="0" borderId="17" xfId="48" applyFont="1" applyBorder="1" applyAlignment="1">
      <alignment vertical="center"/>
    </xf>
    <xf numFmtId="38" fontId="16" fillId="0" borderId="19" xfId="48" applyFont="1" applyBorder="1" applyAlignment="1">
      <alignment vertical="center"/>
    </xf>
    <xf numFmtId="38" fontId="16" fillId="0" borderId="46" xfId="48" applyFont="1" applyBorder="1" applyAlignment="1">
      <alignment vertical="center"/>
    </xf>
    <xf numFmtId="38" fontId="16" fillId="0" borderId="17" xfId="48" applyFont="1" applyBorder="1" applyAlignment="1">
      <alignment horizontal="right" vertical="center"/>
    </xf>
    <xf numFmtId="38" fontId="16" fillId="0" borderId="19" xfId="48" applyFont="1" applyBorder="1" applyAlignment="1">
      <alignment horizontal="right" vertical="center"/>
    </xf>
    <xf numFmtId="38" fontId="16" fillId="0" borderId="46" xfId="48" applyFont="1" applyBorder="1" applyAlignment="1">
      <alignment horizontal="right" vertical="center"/>
    </xf>
    <xf numFmtId="178" fontId="16" fillId="0" borderId="17" xfId="0" applyNumberFormat="1" applyFont="1" applyBorder="1" applyAlignment="1">
      <alignment horizontal="right" vertical="center"/>
    </xf>
    <xf numFmtId="178" fontId="16" fillId="0" borderId="19" xfId="0" applyNumberFormat="1" applyFont="1" applyBorder="1" applyAlignment="1">
      <alignment horizontal="right" vertical="center"/>
    </xf>
    <xf numFmtId="178" fontId="16" fillId="0" borderId="46" xfId="0" applyNumberFormat="1" applyFont="1" applyBorder="1" applyAlignment="1">
      <alignment horizontal="right" vertical="center"/>
    </xf>
    <xf numFmtId="0" fontId="4" fillId="0" borderId="19" xfId="0" applyFont="1" applyBorder="1" applyAlignment="1">
      <alignment horizontal="left" vertical="center"/>
    </xf>
    <xf numFmtId="178" fontId="9" fillId="0" borderId="85" xfId="48" applyNumberFormat="1" applyFont="1" applyBorder="1" applyAlignment="1">
      <alignment horizontal="right" vertical="center"/>
    </xf>
    <xf numFmtId="178" fontId="9" fillId="0" borderId="86" xfId="48" applyNumberFormat="1" applyFont="1" applyBorder="1" applyAlignment="1">
      <alignment horizontal="right" vertical="center"/>
    </xf>
    <xf numFmtId="178" fontId="9" fillId="0" borderId="87" xfId="48" applyNumberFormat="1" applyFont="1" applyBorder="1" applyAlignment="1">
      <alignment horizontal="right" vertical="center"/>
    </xf>
    <xf numFmtId="178" fontId="16" fillId="0" borderId="24" xfId="0" applyNumberFormat="1" applyFont="1" applyBorder="1" applyAlignment="1">
      <alignment horizontal="right" vertical="center"/>
    </xf>
    <xf numFmtId="178" fontId="16" fillId="0" borderId="26" xfId="0" applyNumberFormat="1" applyFont="1" applyBorder="1" applyAlignment="1">
      <alignment horizontal="right" vertical="center"/>
    </xf>
    <xf numFmtId="178" fontId="16" fillId="0" borderId="49" xfId="0" applyNumberFormat="1" applyFont="1" applyBorder="1" applyAlignment="1">
      <alignment horizontal="right" vertical="center"/>
    </xf>
    <xf numFmtId="0" fontId="4" fillId="0" borderId="26" xfId="0" applyFont="1" applyBorder="1" applyAlignment="1">
      <alignment horizontal="distributed" vertical="center"/>
    </xf>
    <xf numFmtId="38" fontId="4" fillId="0" borderId="24" xfId="48" applyFont="1" applyBorder="1" applyAlignment="1">
      <alignment vertical="center"/>
    </xf>
    <xf numFmtId="38" fontId="4" fillId="0" borderId="26" xfId="48" applyFont="1" applyBorder="1" applyAlignment="1">
      <alignment vertical="center"/>
    </xf>
    <xf numFmtId="38" fontId="4" fillId="0" borderId="49" xfId="48" applyFont="1" applyBorder="1" applyAlignment="1">
      <alignment vertical="center"/>
    </xf>
    <xf numFmtId="38" fontId="4" fillId="0" borderId="24" xfId="48" applyFont="1" applyBorder="1" applyAlignment="1">
      <alignment horizontal="right" vertical="center"/>
    </xf>
    <xf numFmtId="38" fontId="4" fillId="0" borderId="26" xfId="48" applyFont="1" applyBorder="1" applyAlignment="1">
      <alignment horizontal="right" vertical="center"/>
    </xf>
    <xf numFmtId="38" fontId="4" fillId="0" borderId="49" xfId="48" applyFont="1" applyBorder="1" applyAlignment="1">
      <alignment horizontal="right" vertical="center"/>
    </xf>
    <xf numFmtId="3" fontId="4" fillId="0" borderId="27" xfId="0" applyNumberFormat="1" applyFont="1" applyBorder="1" applyAlignment="1">
      <alignment horizontal="center" vertical="center"/>
    </xf>
    <xf numFmtId="3" fontId="4" fillId="0" borderId="26" xfId="0" applyNumberFormat="1" applyFont="1" applyBorder="1" applyAlignment="1">
      <alignment horizontal="center" vertical="center"/>
    </xf>
    <xf numFmtId="3" fontId="4" fillId="0" borderId="30" xfId="0" applyNumberFormat="1" applyFont="1" applyBorder="1" applyAlignment="1">
      <alignment horizontal="center" vertical="center"/>
    </xf>
    <xf numFmtId="0" fontId="4" fillId="0" borderId="8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92" xfId="0" applyFont="1" applyBorder="1" applyAlignment="1">
      <alignment horizontal="center" vertical="center"/>
    </xf>
    <xf numFmtId="0" fontId="4" fillId="0" borderId="31" xfId="0" applyFont="1" applyBorder="1" applyAlignment="1">
      <alignment horizontal="center" vertical="center"/>
    </xf>
    <xf numFmtId="3" fontId="4" fillId="0" borderId="27" xfId="41" applyNumberFormat="1" applyFont="1" applyBorder="1" applyAlignment="1">
      <alignment vertical="center"/>
    </xf>
    <xf numFmtId="3" fontId="4" fillId="0" borderId="26" xfId="41" applyNumberFormat="1" applyFont="1" applyBorder="1" applyAlignment="1">
      <alignment vertical="center"/>
    </xf>
    <xf numFmtId="3" fontId="4" fillId="0" borderId="49" xfId="41" applyNumberFormat="1" applyFont="1" applyBorder="1" applyAlignment="1">
      <alignment vertical="center"/>
    </xf>
    <xf numFmtId="3" fontId="4" fillId="0" borderId="98" xfId="41" applyNumberFormat="1" applyFont="1" applyBorder="1" applyAlignment="1">
      <alignment vertical="center"/>
    </xf>
    <xf numFmtId="3" fontId="4" fillId="0" borderId="30" xfId="41" applyNumberFormat="1" applyFont="1" applyBorder="1" applyAlignment="1">
      <alignment vertical="center"/>
    </xf>
    <xf numFmtId="0" fontId="4" fillId="0" borderId="91"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96"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right" vertical="center"/>
    </xf>
    <xf numFmtId="3" fontId="4" fillId="0" borderId="27" xfId="33" applyNumberFormat="1" applyFont="1" applyBorder="1" applyAlignment="1">
      <alignment vertical="center"/>
    </xf>
    <xf numFmtId="3" fontId="4" fillId="0" borderId="26" xfId="33" applyNumberFormat="1" applyFont="1" applyBorder="1" applyAlignment="1">
      <alignment vertical="center"/>
    </xf>
    <xf numFmtId="3" fontId="4" fillId="0" borderId="30" xfId="33" applyNumberFormat="1" applyFont="1" applyBorder="1" applyAlignment="1">
      <alignment vertical="center"/>
    </xf>
    <xf numFmtId="178" fontId="4" fillId="0" borderId="27" xfId="41" applyNumberFormat="1" applyFont="1" applyBorder="1" applyAlignment="1">
      <alignment vertical="center"/>
    </xf>
    <xf numFmtId="178" fontId="4" fillId="0" borderId="26" xfId="41" applyNumberFormat="1" applyFont="1" applyBorder="1" applyAlignment="1">
      <alignment vertical="center"/>
    </xf>
    <xf numFmtId="0" fontId="4" fillId="0" borderId="51" xfId="0" applyFont="1" applyBorder="1" applyAlignment="1">
      <alignment horizontal="center" vertical="center"/>
    </xf>
    <xf numFmtId="0" fontId="4" fillId="0" borderId="44"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3" fontId="4" fillId="0" borderId="24" xfId="33" applyNumberFormat="1" applyFont="1" applyBorder="1" applyAlignment="1">
      <alignment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95" xfId="0" applyFont="1" applyBorder="1" applyAlignment="1">
      <alignment horizontal="center" vertical="center"/>
    </xf>
    <xf numFmtId="0" fontId="4" fillId="0" borderId="16" xfId="0" applyFont="1" applyBorder="1" applyAlignment="1">
      <alignment horizontal="center" vertical="center"/>
    </xf>
    <xf numFmtId="0" fontId="4" fillId="0" borderId="47" xfId="0" applyFont="1" applyBorder="1" applyAlignment="1">
      <alignment horizontal="center" vertical="center"/>
    </xf>
    <xf numFmtId="3" fontId="4" fillId="0" borderId="32" xfId="33" applyNumberFormat="1" applyFont="1" applyBorder="1" applyAlignment="1">
      <alignment vertical="center"/>
    </xf>
    <xf numFmtId="3" fontId="4" fillId="0" borderId="33" xfId="33" applyNumberFormat="1" applyFont="1" applyBorder="1" applyAlignment="1">
      <alignment vertical="center"/>
    </xf>
    <xf numFmtId="3" fontId="4" fillId="0" borderId="18" xfId="33" applyNumberFormat="1" applyFont="1" applyBorder="1" applyAlignment="1">
      <alignment vertical="center"/>
    </xf>
    <xf numFmtId="3" fontId="4" fillId="0" borderId="19" xfId="33" applyNumberFormat="1" applyFont="1" applyBorder="1" applyAlignment="1">
      <alignment vertical="center"/>
    </xf>
    <xf numFmtId="3" fontId="4" fillId="0" borderId="51" xfId="0" applyNumberFormat="1" applyFont="1" applyBorder="1" applyAlignment="1">
      <alignment horizontal="center" vertical="center"/>
    </xf>
    <xf numFmtId="3" fontId="4" fillId="0" borderId="44" xfId="0" applyNumberFormat="1" applyFont="1" applyBorder="1" applyAlignment="1">
      <alignment horizontal="center" vertical="center"/>
    </xf>
    <xf numFmtId="3" fontId="4" fillId="0" borderId="88"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19"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57"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69" xfId="33" applyNumberFormat="1" applyFont="1" applyBorder="1" applyAlignment="1">
      <alignment vertical="center"/>
    </xf>
    <xf numFmtId="3" fontId="4" fillId="0" borderId="14" xfId="33" applyNumberFormat="1" applyFont="1" applyBorder="1" applyAlignment="1">
      <alignment vertical="center"/>
    </xf>
    <xf numFmtId="3" fontId="4" fillId="0" borderId="35"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0" borderId="48" xfId="0" applyNumberFormat="1" applyFont="1" applyBorder="1" applyAlignment="1">
      <alignment horizontal="center" vertical="center"/>
    </xf>
    <xf numFmtId="3" fontId="4" fillId="0" borderId="69" xfId="0" applyNumberFormat="1" applyFont="1" applyBorder="1" applyAlignment="1">
      <alignment horizontal="center" vertical="center"/>
    </xf>
    <xf numFmtId="3" fontId="4" fillId="0" borderId="57" xfId="33" applyNumberFormat="1" applyFont="1" applyBorder="1" applyAlignment="1">
      <alignment vertical="center"/>
    </xf>
    <xf numFmtId="3" fontId="4" fillId="0" borderId="44" xfId="33" applyNumberFormat="1" applyFont="1" applyBorder="1" applyAlignment="1">
      <alignment vertical="center"/>
    </xf>
    <xf numFmtId="3" fontId="4" fillId="0" borderId="45" xfId="33" applyNumberFormat="1" applyFont="1" applyBorder="1" applyAlignment="1">
      <alignment vertical="center"/>
    </xf>
    <xf numFmtId="3" fontId="4" fillId="0" borderId="46" xfId="33" applyNumberFormat="1" applyFont="1" applyBorder="1" applyAlignment="1">
      <alignment vertical="center"/>
    </xf>
    <xf numFmtId="3" fontId="4" fillId="0" borderId="49" xfId="33" applyNumberFormat="1" applyFont="1" applyBorder="1" applyAlignment="1">
      <alignment vertical="center"/>
    </xf>
    <xf numFmtId="3" fontId="4" fillId="0" borderId="34" xfId="33" applyNumberFormat="1" applyFont="1" applyBorder="1" applyAlignment="1">
      <alignment vertical="center"/>
    </xf>
    <xf numFmtId="3" fontId="0" fillId="0" borderId="44" xfId="0" applyNumberFormat="1" applyBorder="1" applyAlignment="1">
      <alignment vertical="center"/>
    </xf>
    <xf numFmtId="0" fontId="4" fillId="0" borderId="45" xfId="0" applyFont="1" applyBorder="1" applyAlignment="1">
      <alignment horizontal="center" vertical="center"/>
    </xf>
    <xf numFmtId="0" fontId="0" fillId="0" borderId="44" xfId="0" applyBorder="1">
      <alignment vertical="center"/>
    </xf>
    <xf numFmtId="0" fontId="0" fillId="0" borderId="45" xfId="0" applyBorder="1">
      <alignment vertical="center"/>
    </xf>
    <xf numFmtId="0" fontId="6" fillId="0" borderId="49" xfId="0" applyFont="1" applyBorder="1" applyAlignment="1">
      <alignment horizontal="center" vertical="center"/>
    </xf>
    <xf numFmtId="3" fontId="4" fillId="0" borderId="26" xfId="33" applyNumberFormat="1" applyFont="1" applyBorder="1" applyAlignment="1">
      <alignment horizontal="right" vertical="center"/>
    </xf>
    <xf numFmtId="3" fontId="4" fillId="0" borderId="30" xfId="33" applyNumberFormat="1" applyFont="1" applyBorder="1" applyAlignment="1">
      <alignment horizontal="right" vertical="center"/>
    </xf>
    <xf numFmtId="3" fontId="4" fillId="0" borderId="27" xfId="33" applyNumberFormat="1" applyFont="1" applyBorder="1" applyAlignment="1">
      <alignment horizontal="right" vertical="center"/>
    </xf>
    <xf numFmtId="3" fontId="4" fillId="0" borderId="49" xfId="33" applyNumberFormat="1" applyFont="1" applyBorder="1" applyAlignment="1">
      <alignment horizontal="right" vertical="center"/>
    </xf>
    <xf numFmtId="3" fontId="4" fillId="0" borderId="18" xfId="33" applyNumberFormat="1" applyFont="1" applyBorder="1" applyAlignment="1">
      <alignment horizontal="right" vertical="center"/>
    </xf>
    <xf numFmtId="3" fontId="0" fillId="0" borderId="19" xfId="0" applyNumberFormat="1" applyBorder="1" applyAlignment="1">
      <alignment horizontal="right" vertical="center"/>
    </xf>
    <xf numFmtId="3" fontId="0" fillId="0" borderId="94" xfId="0" applyNumberFormat="1" applyBorder="1" applyAlignment="1">
      <alignment horizontal="right" vertical="center"/>
    </xf>
    <xf numFmtId="3" fontId="0" fillId="0" borderId="26" xfId="0" applyNumberFormat="1" applyBorder="1" applyAlignment="1">
      <alignment horizontal="right" vertical="center"/>
    </xf>
    <xf numFmtId="3" fontId="0" fillId="0" borderId="90" xfId="0" applyNumberFormat="1" applyBorder="1" applyAlignment="1">
      <alignment horizontal="right" vertical="center"/>
    </xf>
    <xf numFmtId="0" fontId="4" fillId="0" borderId="49" xfId="0" applyFont="1" applyBorder="1" applyAlignment="1">
      <alignment horizontal="center" vertical="center"/>
    </xf>
    <xf numFmtId="0" fontId="4" fillId="0" borderId="39" xfId="0" applyFont="1" applyBorder="1" applyAlignment="1">
      <alignment horizontal="center" vertical="center"/>
    </xf>
    <xf numFmtId="0" fontId="4" fillId="0" borderId="29" xfId="0" applyFont="1" applyBorder="1" applyAlignment="1">
      <alignment horizontal="center" vertical="center"/>
    </xf>
    <xf numFmtId="38" fontId="4" fillId="0" borderId="27" xfId="33" applyFont="1" applyBorder="1" applyAlignment="1">
      <alignment horizontal="right" vertical="center"/>
    </xf>
    <xf numFmtId="38" fontId="4" fillId="0" borderId="26" xfId="33" applyFont="1" applyBorder="1" applyAlignment="1">
      <alignment horizontal="right" vertical="center"/>
    </xf>
    <xf numFmtId="38" fontId="4" fillId="0" borderId="17" xfId="33" applyFont="1" applyBorder="1" applyAlignment="1">
      <alignment horizontal="right" vertical="center"/>
    </xf>
    <xf numFmtId="38" fontId="4" fillId="0" borderId="19" xfId="33" applyFont="1" applyBorder="1" applyAlignment="1">
      <alignment horizontal="right" vertical="center"/>
    </xf>
    <xf numFmtId="38" fontId="4" fillId="0" borderId="21" xfId="33" applyFont="1" applyBorder="1" applyAlignment="1">
      <alignment horizontal="right" vertical="center"/>
    </xf>
    <xf numFmtId="3" fontId="4" fillId="0" borderId="51" xfId="0" applyNumberFormat="1" applyFont="1" applyBorder="1" applyAlignment="1">
      <alignment vertical="center"/>
    </xf>
    <xf numFmtId="3" fontId="4" fillId="0" borderId="44" xfId="0" applyNumberFormat="1" applyFont="1" applyBorder="1" applyAlignment="1">
      <alignment vertical="center"/>
    </xf>
    <xf numFmtId="3" fontId="4" fillId="0" borderId="88" xfId="0" applyNumberFormat="1" applyFont="1" applyBorder="1" applyAlignment="1">
      <alignment vertical="center"/>
    </xf>
    <xf numFmtId="3" fontId="4" fillId="0" borderId="57" xfId="0" applyNumberFormat="1" applyFont="1" applyBorder="1" applyAlignment="1">
      <alignment vertical="center"/>
    </xf>
    <xf numFmtId="3" fontId="4" fillId="0" borderId="18" xfId="0" applyNumberFormat="1" applyFont="1" applyBorder="1" applyAlignment="1">
      <alignment vertical="center"/>
    </xf>
    <xf numFmtId="3" fontId="4" fillId="0" borderId="19" xfId="0" applyNumberFormat="1" applyFont="1" applyBorder="1" applyAlignment="1">
      <alignment vertical="center"/>
    </xf>
    <xf numFmtId="3" fontId="4" fillId="0" borderId="46" xfId="0" applyNumberFormat="1" applyFont="1" applyBorder="1" applyAlignment="1">
      <alignment vertical="center"/>
    </xf>
    <xf numFmtId="3" fontId="4" fillId="0" borderId="21" xfId="0" applyNumberFormat="1" applyFont="1" applyBorder="1" applyAlignment="1">
      <alignment vertical="center"/>
    </xf>
    <xf numFmtId="3" fontId="4" fillId="0" borderId="17" xfId="0" applyNumberFormat="1" applyFont="1" applyBorder="1" applyAlignment="1">
      <alignment vertical="center"/>
    </xf>
    <xf numFmtId="38" fontId="4" fillId="0" borderId="18" xfId="33" applyFont="1" applyBorder="1" applyAlignment="1">
      <alignment horizontal="right" vertical="center"/>
    </xf>
    <xf numFmtId="3" fontId="4" fillId="0" borderId="39"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4" fillId="0" borderId="40"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39" xfId="33" applyNumberFormat="1" applyFont="1" applyBorder="1" applyAlignment="1">
      <alignment vertical="center"/>
    </xf>
    <xf numFmtId="3" fontId="4" fillId="0" borderId="52" xfId="33" applyNumberFormat="1" applyFont="1" applyBorder="1" applyAlignment="1">
      <alignment vertical="center"/>
    </xf>
    <xf numFmtId="3" fontId="4" fillId="0" borderId="45" xfId="0" applyNumberFormat="1" applyFont="1" applyBorder="1" applyAlignment="1">
      <alignment vertical="center"/>
    </xf>
    <xf numFmtId="3" fontId="4" fillId="0" borderId="17" xfId="33" applyNumberFormat="1" applyFont="1" applyBorder="1" applyAlignment="1">
      <alignment vertical="center"/>
    </xf>
    <xf numFmtId="3" fontId="4" fillId="0" borderId="21" xfId="33" applyNumberFormat="1" applyFont="1" applyBorder="1" applyAlignment="1">
      <alignment vertical="center"/>
    </xf>
    <xf numFmtId="3" fontId="4" fillId="0" borderId="24" xfId="41" applyNumberFormat="1" applyFont="1" applyBorder="1" applyAlignment="1">
      <alignment vertical="center"/>
    </xf>
    <xf numFmtId="38" fontId="4" fillId="0" borderId="46" xfId="33" applyFont="1" applyBorder="1" applyAlignment="1">
      <alignment horizontal="right" vertical="center"/>
    </xf>
    <xf numFmtId="38" fontId="4" fillId="0" borderId="57" xfId="33" applyFont="1" applyBorder="1" applyAlignment="1">
      <alignment horizontal="right" vertical="center"/>
    </xf>
    <xf numFmtId="38" fontId="4" fillId="0" borderId="44" xfId="33" applyFont="1" applyBorder="1" applyAlignment="1">
      <alignment horizontal="right" vertical="center"/>
    </xf>
    <xf numFmtId="3" fontId="4" fillId="0" borderId="93" xfId="0" applyNumberFormat="1" applyFont="1" applyBorder="1" applyAlignment="1">
      <alignment vertical="center"/>
    </xf>
    <xf numFmtId="3" fontId="4" fillId="0" borderId="97" xfId="0" applyNumberFormat="1" applyFont="1" applyBorder="1" applyAlignment="1">
      <alignment vertical="center"/>
    </xf>
    <xf numFmtId="3" fontId="4" fillId="0" borderId="19" xfId="33" applyNumberFormat="1" applyFont="1" applyBorder="1" applyAlignment="1">
      <alignment horizontal="right" vertical="center"/>
    </xf>
    <xf numFmtId="3" fontId="4" fillId="0" borderId="21" xfId="33" applyNumberFormat="1" applyFont="1" applyBorder="1" applyAlignment="1">
      <alignment horizontal="right" vertical="center"/>
    </xf>
    <xf numFmtId="38" fontId="4" fillId="0" borderId="30" xfId="33" applyFont="1" applyBorder="1" applyAlignment="1">
      <alignment horizontal="right" vertical="center"/>
    </xf>
    <xf numFmtId="38" fontId="4" fillId="0" borderId="24" xfId="33" applyFont="1" applyBorder="1" applyAlignment="1">
      <alignment horizontal="right" vertical="center"/>
    </xf>
    <xf numFmtId="178" fontId="4" fillId="0" borderId="57" xfId="0" applyNumberFormat="1" applyFont="1" applyBorder="1" applyAlignment="1">
      <alignment vertical="center"/>
    </xf>
    <xf numFmtId="178" fontId="0" fillId="0" borderId="44" xfId="0" applyNumberFormat="1" applyBorder="1" applyAlignment="1">
      <alignment vertical="center"/>
    </xf>
    <xf numFmtId="178" fontId="4" fillId="0" borderId="18" xfId="0" applyNumberFormat="1" applyFont="1" applyBorder="1" applyAlignment="1">
      <alignment vertical="center"/>
    </xf>
    <xf numFmtId="178" fontId="4" fillId="0" borderId="19" xfId="0" applyNumberFormat="1" applyFont="1" applyBorder="1" applyAlignment="1">
      <alignment vertical="center"/>
    </xf>
    <xf numFmtId="0" fontId="4" fillId="0" borderId="57" xfId="0" applyFont="1" applyBorder="1" applyAlignment="1">
      <alignment horizontal="center" vertical="center"/>
    </xf>
    <xf numFmtId="0" fontId="4" fillId="0" borderId="12" xfId="0" applyFont="1" applyBorder="1" applyAlignment="1">
      <alignment horizontal="center" vertical="center"/>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38" fontId="4" fillId="0" borderId="88" xfId="33" applyFont="1" applyBorder="1" applyAlignment="1">
      <alignment horizontal="right" vertical="center"/>
    </xf>
    <xf numFmtId="38" fontId="4" fillId="0" borderId="45" xfId="33" applyFont="1" applyBorder="1" applyAlignment="1">
      <alignment horizontal="right" vertical="center"/>
    </xf>
    <xf numFmtId="0" fontId="4" fillId="0" borderId="17" xfId="33" applyNumberFormat="1" applyFont="1" applyBorder="1" applyAlignment="1">
      <alignment horizontal="right" vertical="center"/>
    </xf>
    <xf numFmtId="0" fontId="4" fillId="0" borderId="19" xfId="33" applyNumberFormat="1" applyFont="1" applyBorder="1" applyAlignment="1">
      <alignment horizontal="right" vertical="center"/>
    </xf>
    <xf numFmtId="0" fontId="4" fillId="0" borderId="21" xfId="33" applyNumberFormat="1" applyFont="1" applyBorder="1" applyAlignment="1">
      <alignment horizontal="right" vertical="center"/>
    </xf>
    <xf numFmtId="0" fontId="4" fillId="0" borderId="69" xfId="0" applyFont="1" applyBorder="1" applyAlignment="1">
      <alignment horizontal="center" vertical="center"/>
    </xf>
    <xf numFmtId="0" fontId="4" fillId="0" borderId="18" xfId="0" applyFont="1" applyBorder="1" applyAlignment="1">
      <alignment horizontal="center" vertical="center"/>
    </xf>
    <xf numFmtId="0" fontId="4" fillId="0" borderId="46"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38" fontId="4" fillId="0" borderId="51" xfId="33" applyFont="1" applyBorder="1" applyAlignment="1">
      <alignment horizontal="right" vertical="center"/>
    </xf>
    <xf numFmtId="0" fontId="4" fillId="0" borderId="90" xfId="0" applyFont="1" applyBorder="1" applyAlignment="1">
      <alignment horizontal="center" vertical="center"/>
    </xf>
    <xf numFmtId="0" fontId="4" fillId="0" borderId="93" xfId="0" applyFont="1" applyBorder="1" applyAlignment="1">
      <alignment horizontal="center" vertical="center"/>
    </xf>
    <xf numFmtId="38" fontId="4" fillId="0" borderId="49" xfId="33" applyFont="1" applyBorder="1" applyAlignment="1">
      <alignment horizontal="right" vertical="center"/>
    </xf>
    <xf numFmtId="3" fontId="4" fillId="0" borderId="46" xfId="33" applyNumberFormat="1" applyFont="1" applyBorder="1" applyAlignment="1">
      <alignment horizontal="right" vertical="center"/>
    </xf>
    <xf numFmtId="0" fontId="8" fillId="0" borderId="0" xfId="0" applyFont="1" applyAlignment="1">
      <alignment horizontal="center" vertical="center"/>
    </xf>
    <xf numFmtId="0" fontId="4" fillId="0" borderId="11" xfId="0" applyFont="1" applyBorder="1" applyAlignment="1">
      <alignment horizontal="left" vertical="center"/>
    </xf>
    <xf numFmtId="3" fontId="4" fillId="0" borderId="44" xfId="33" applyNumberFormat="1" applyFont="1" applyBorder="1" applyAlignment="1">
      <alignment horizontal="right" vertical="center"/>
    </xf>
    <xf numFmtId="3" fontId="4" fillId="0" borderId="88" xfId="33" applyNumberFormat="1" applyFont="1" applyBorder="1" applyAlignment="1">
      <alignment horizontal="right" vertical="center"/>
    </xf>
    <xf numFmtId="3" fontId="4" fillId="0" borderId="57" xfId="33" applyNumberFormat="1" applyFont="1" applyBorder="1" applyAlignment="1">
      <alignment horizontal="right" vertical="center"/>
    </xf>
    <xf numFmtId="3" fontId="4" fillId="0" borderId="45" xfId="33" applyNumberFormat="1" applyFont="1" applyBorder="1" applyAlignment="1">
      <alignment horizontal="right" vertical="center"/>
    </xf>
    <xf numFmtId="0" fontId="4" fillId="0" borderId="89" xfId="0" applyFont="1" applyBorder="1" applyAlignment="1">
      <alignment horizontal="center" vertical="center"/>
    </xf>
    <xf numFmtId="3" fontId="0" fillId="0" borderId="44" xfId="0" applyNumberFormat="1" applyBorder="1" applyAlignment="1">
      <alignment horizontal="right" vertical="center"/>
    </xf>
    <xf numFmtId="3" fontId="0" fillId="0" borderId="89" xfId="0" applyNumberFormat="1" applyBorder="1" applyAlignment="1">
      <alignment horizontal="right" vertical="center"/>
    </xf>
    <xf numFmtId="186" fontId="4" fillId="0" borderId="51" xfId="0" applyNumberFormat="1" applyFont="1" applyBorder="1" applyAlignment="1">
      <alignment horizontal="right" vertical="center"/>
    </xf>
    <xf numFmtId="186" fontId="4" fillId="0" borderId="44" xfId="0" applyNumberFormat="1" applyFont="1" applyBorder="1" applyAlignment="1">
      <alignment horizontal="right" vertical="center"/>
    </xf>
    <xf numFmtId="186" fontId="4" fillId="0" borderId="45" xfId="0" applyNumberFormat="1" applyFont="1" applyBorder="1" applyAlignment="1">
      <alignment horizontal="right" vertical="center"/>
    </xf>
    <xf numFmtId="186" fontId="4" fillId="0" borderId="17" xfId="0" applyNumberFormat="1" applyFont="1" applyBorder="1" applyAlignment="1">
      <alignment horizontal="right" vertical="center"/>
    </xf>
    <xf numFmtId="186" fontId="4" fillId="0" borderId="19" xfId="0" applyNumberFormat="1" applyFont="1" applyBorder="1" applyAlignment="1">
      <alignment horizontal="right" vertical="center"/>
    </xf>
    <xf numFmtId="186" fontId="4" fillId="0" borderId="46" xfId="0" applyNumberFormat="1" applyFont="1" applyBorder="1" applyAlignment="1">
      <alignment horizontal="right" vertical="center"/>
    </xf>
    <xf numFmtId="186" fontId="4" fillId="0" borderId="37" xfId="0" applyNumberFormat="1" applyFont="1" applyBorder="1" applyAlignment="1">
      <alignment horizontal="right" vertical="center"/>
    </xf>
    <xf numFmtId="186" fontId="4" fillId="0" borderId="41" xfId="0" applyNumberFormat="1" applyFont="1" applyBorder="1" applyAlignment="1">
      <alignment horizontal="right" vertical="center"/>
    </xf>
    <xf numFmtId="186" fontId="4" fillId="0" borderId="38" xfId="0" applyNumberFormat="1" applyFont="1" applyBorder="1" applyAlignment="1">
      <alignment horizontal="right" vertical="center"/>
    </xf>
    <xf numFmtId="0" fontId="4" fillId="0" borderId="33" xfId="0" applyFont="1" applyBorder="1" applyAlignment="1">
      <alignment horizontal="distributed" vertical="center"/>
    </xf>
    <xf numFmtId="0" fontId="4" fillId="0" borderId="0" xfId="0" applyFont="1" applyBorder="1" applyAlignment="1">
      <alignment horizontal="distributed" vertical="center"/>
    </xf>
    <xf numFmtId="0" fontId="4" fillId="0" borderId="69" xfId="0" applyFont="1" applyBorder="1" applyAlignment="1">
      <alignment horizontal="left"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186" fontId="4" fillId="0" borderId="24" xfId="0" applyNumberFormat="1" applyFont="1" applyBorder="1" applyAlignment="1">
      <alignment horizontal="right" vertical="center"/>
    </xf>
    <xf numFmtId="186" fontId="4" fillId="0" borderId="26" xfId="0" applyNumberFormat="1" applyFont="1" applyBorder="1" applyAlignment="1">
      <alignment horizontal="right" vertical="center"/>
    </xf>
    <xf numFmtId="186" fontId="4" fillId="0" borderId="49" xfId="0" applyNumberFormat="1" applyFont="1" applyBorder="1" applyAlignment="1">
      <alignment horizontal="right" vertical="center"/>
    </xf>
    <xf numFmtId="0" fontId="0" fillId="0" borderId="0" xfId="0">
      <alignment vertical="center"/>
    </xf>
    <xf numFmtId="0" fontId="0" fillId="0" borderId="11" xfId="0" applyBorder="1">
      <alignment vertical="center"/>
    </xf>
    <xf numFmtId="0" fontId="4" fillId="0" borderId="57" xfId="0" applyFont="1" applyBorder="1" applyAlignment="1">
      <alignment horizontal="left" vertical="center"/>
    </xf>
    <xf numFmtId="0" fontId="4" fillId="0" borderId="44" xfId="0" applyFont="1" applyBorder="1" applyAlignment="1">
      <alignment horizontal="left" vertical="center"/>
    </xf>
    <xf numFmtId="49" fontId="8" fillId="0" borderId="0" xfId="0" applyNumberFormat="1" applyFont="1" applyAlignment="1">
      <alignment horizontal="center" vertical="center"/>
    </xf>
    <xf numFmtId="49" fontId="4" fillId="0" borderId="11" xfId="0" applyNumberFormat="1" applyFont="1" applyBorder="1" applyAlignment="1">
      <alignment horizontal="left" vertical="center"/>
    </xf>
    <xf numFmtId="186" fontId="4" fillId="0" borderId="25" xfId="0" applyNumberFormat="1" applyFont="1" applyBorder="1" applyAlignment="1">
      <alignment horizontal="right" vertical="center"/>
    </xf>
    <xf numFmtId="186" fontId="4" fillId="0" borderId="16" xfId="0" applyNumberFormat="1" applyFont="1" applyBorder="1" applyAlignment="1">
      <alignment horizontal="right" vertical="center"/>
    </xf>
    <xf numFmtId="186" fontId="4" fillId="0" borderId="47" xfId="0" applyNumberFormat="1" applyFont="1" applyBorder="1" applyAlignment="1">
      <alignment horizontal="right" vertical="center"/>
    </xf>
    <xf numFmtId="49" fontId="4" fillId="0" borderId="11" xfId="0" applyNumberFormat="1" applyFont="1" applyBorder="1" applyAlignment="1">
      <alignment horizontal="center" vertical="center"/>
    </xf>
    <xf numFmtId="0" fontId="4" fillId="0" borderId="21" xfId="0" applyFont="1" applyBorder="1" applyAlignment="1">
      <alignment horizontal="center" vertical="center"/>
    </xf>
    <xf numFmtId="185" fontId="4" fillId="0" borderId="15" xfId="0" applyNumberFormat="1" applyFont="1" applyBorder="1" applyAlignment="1">
      <alignment horizontal="right" vertical="center"/>
    </xf>
    <xf numFmtId="185" fontId="4" fillId="0" borderId="16" xfId="0" applyNumberFormat="1" applyFont="1" applyBorder="1" applyAlignment="1">
      <alignment horizontal="right" vertical="center"/>
    </xf>
    <xf numFmtId="185" fontId="4" fillId="0" borderId="28" xfId="0" applyNumberFormat="1" applyFont="1" applyBorder="1" applyAlignment="1">
      <alignment horizontal="right" vertical="center"/>
    </xf>
    <xf numFmtId="185" fontId="4" fillId="0" borderId="69" xfId="0" applyNumberFormat="1" applyFont="1" applyBorder="1" applyAlignment="1">
      <alignment horizontal="right" vertical="center"/>
    </xf>
    <xf numFmtId="185" fontId="4" fillId="0" borderId="14" xfId="0" applyNumberFormat="1" applyFont="1" applyBorder="1" applyAlignment="1">
      <alignment horizontal="right" vertical="center"/>
    </xf>
    <xf numFmtId="185" fontId="4" fillId="0" borderId="48" xfId="0" applyNumberFormat="1" applyFont="1" applyBorder="1" applyAlignment="1">
      <alignment horizontal="righ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185" fontId="4" fillId="0" borderId="47" xfId="0" applyNumberFormat="1" applyFont="1" applyBorder="1" applyAlignment="1">
      <alignment horizontal="right" vertical="center"/>
    </xf>
    <xf numFmtId="185" fontId="4" fillId="0" borderId="34" xfId="0" applyNumberFormat="1" applyFont="1" applyBorder="1" applyAlignment="1">
      <alignment horizontal="right" vertical="center"/>
    </xf>
    <xf numFmtId="185" fontId="4" fillId="0" borderId="18" xfId="0" applyNumberFormat="1" applyFont="1" applyBorder="1" applyAlignment="1">
      <alignment horizontal="right" vertical="center"/>
    </xf>
    <xf numFmtId="185" fontId="4" fillId="0" borderId="19" xfId="0" applyNumberFormat="1" applyFont="1" applyBorder="1" applyAlignment="1">
      <alignment horizontal="right" vertical="center"/>
    </xf>
    <xf numFmtId="185" fontId="4" fillId="0" borderId="46" xfId="0" applyNumberFormat="1" applyFont="1" applyBorder="1" applyAlignment="1">
      <alignment horizontal="right" vertical="center"/>
    </xf>
    <xf numFmtId="0" fontId="4" fillId="0" borderId="32" xfId="0" applyFont="1" applyBorder="1" applyAlignment="1">
      <alignment horizontal="center" vertical="center"/>
    </xf>
    <xf numFmtId="0" fontId="4" fillId="0" borderId="52" xfId="0" applyFont="1" applyBorder="1" applyAlignment="1">
      <alignment horizontal="center" vertical="center"/>
    </xf>
    <xf numFmtId="0" fontId="4" fillId="0" borderId="48"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52" xfId="0" applyFont="1" applyBorder="1" applyAlignment="1">
      <alignment horizontal="center" vertical="center"/>
    </xf>
    <xf numFmtId="0" fontId="6" fillId="0" borderId="69" xfId="0" applyFont="1" applyBorder="1" applyAlignment="1">
      <alignment horizontal="center" vertical="center"/>
    </xf>
    <xf numFmtId="0" fontId="6" fillId="0" borderId="14" xfId="0" applyFont="1" applyBorder="1" applyAlignment="1">
      <alignment horizontal="center" vertical="center"/>
    </xf>
    <xf numFmtId="0" fontId="6" fillId="0" borderId="4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8"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185" fontId="4" fillId="0" borderId="42" xfId="0" applyNumberFormat="1" applyFont="1" applyBorder="1" applyAlignment="1">
      <alignment horizontal="right" vertical="center"/>
    </xf>
    <xf numFmtId="185" fontId="4" fillId="0" borderId="41" xfId="0" applyNumberFormat="1" applyFont="1" applyBorder="1" applyAlignment="1">
      <alignment horizontal="right" vertical="center"/>
    </xf>
    <xf numFmtId="185" fontId="4" fillId="0" borderId="38" xfId="0" applyNumberFormat="1" applyFont="1" applyBorder="1" applyAlignment="1">
      <alignment horizontal="right"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185" fontId="4" fillId="0" borderId="20" xfId="0" applyNumberFormat="1" applyFont="1" applyBorder="1" applyAlignment="1">
      <alignment horizontal="right" vertical="center"/>
    </xf>
    <xf numFmtId="185" fontId="4" fillId="0" borderId="0" xfId="0" applyNumberFormat="1" applyFont="1" applyBorder="1" applyAlignment="1">
      <alignment horizontal="right" vertical="center"/>
    </xf>
    <xf numFmtId="185" fontId="4" fillId="0" borderId="10" xfId="0" applyNumberFormat="1" applyFont="1" applyBorder="1" applyAlignment="1">
      <alignment horizontal="right" vertical="center"/>
    </xf>
    <xf numFmtId="57" fontId="4" fillId="0" borderId="33" xfId="0" applyNumberFormat="1" applyFont="1" applyBorder="1" applyAlignment="1">
      <alignment horizontal="center" vertical="center"/>
    </xf>
    <xf numFmtId="185" fontId="4" fillId="0" borderId="23" xfId="0" applyNumberFormat="1" applyFont="1" applyBorder="1" applyAlignment="1">
      <alignment horizontal="right" vertical="center"/>
    </xf>
    <xf numFmtId="185" fontId="4" fillId="0" borderId="11" xfId="0" applyNumberFormat="1" applyFont="1" applyBorder="1" applyAlignment="1">
      <alignment horizontal="right" vertical="center"/>
    </xf>
    <xf numFmtId="185" fontId="4" fillId="0" borderId="31" xfId="0" applyNumberFormat="1" applyFont="1" applyBorder="1" applyAlignment="1">
      <alignment horizontal="right" vertical="center"/>
    </xf>
    <xf numFmtId="185" fontId="4" fillId="0" borderId="27" xfId="0" applyNumberFormat="1" applyFont="1" applyBorder="1" applyAlignment="1">
      <alignment horizontal="right" vertical="center"/>
    </xf>
    <xf numFmtId="185" fontId="4" fillId="0" borderId="26" xfId="0" applyNumberFormat="1" applyFont="1" applyBorder="1" applyAlignment="1">
      <alignment horizontal="right" vertical="center"/>
    </xf>
    <xf numFmtId="185" fontId="4" fillId="0" borderId="49" xfId="0" applyNumberFormat="1" applyFont="1" applyBorder="1" applyAlignment="1">
      <alignment horizontal="right" vertical="center"/>
    </xf>
    <xf numFmtId="185" fontId="4" fillId="0" borderId="32" xfId="0" applyNumberFormat="1" applyFont="1" applyBorder="1" applyAlignment="1">
      <alignment horizontal="right" vertical="center"/>
    </xf>
    <xf numFmtId="185" fontId="4" fillId="0" borderId="33" xfId="0" applyNumberFormat="1" applyFont="1" applyBorder="1" applyAlignment="1">
      <alignment horizontal="right" vertical="center"/>
    </xf>
    <xf numFmtId="185" fontId="4" fillId="0" borderId="40" xfId="0" applyNumberFormat="1" applyFont="1" applyBorder="1" applyAlignment="1">
      <alignment horizontal="right" vertical="center"/>
    </xf>
    <xf numFmtId="185" fontId="4" fillId="0" borderId="43" xfId="0" applyNumberFormat="1" applyFont="1" applyBorder="1" applyAlignment="1">
      <alignment horizontal="right" vertical="center"/>
    </xf>
    <xf numFmtId="183" fontId="4" fillId="0" borderId="32" xfId="0" applyNumberFormat="1" applyFont="1" applyBorder="1" applyAlignment="1">
      <alignment horizontal="center" vertical="center"/>
    </xf>
    <xf numFmtId="183" fontId="4" fillId="0" borderId="33" xfId="0" applyNumberFormat="1" applyFont="1" applyBorder="1" applyAlignment="1">
      <alignment horizontal="center" vertical="center"/>
    </xf>
    <xf numFmtId="183" fontId="4" fillId="0" borderId="52" xfId="0" applyNumberFormat="1" applyFont="1" applyBorder="1" applyAlignment="1">
      <alignment horizontal="center" vertical="center"/>
    </xf>
    <xf numFmtId="183" fontId="4" fillId="0" borderId="69" xfId="0" applyNumberFormat="1" applyFont="1" applyBorder="1" applyAlignment="1">
      <alignment horizontal="center" vertical="center"/>
    </xf>
    <xf numFmtId="183" fontId="4" fillId="0" borderId="14" xfId="0" applyNumberFormat="1" applyFont="1" applyBorder="1" applyAlignment="1">
      <alignment horizontal="center" vertical="center"/>
    </xf>
    <xf numFmtId="183" fontId="4" fillId="0" borderId="48" xfId="0" applyNumberFormat="1" applyFont="1" applyBorder="1" applyAlignment="1">
      <alignment horizontal="center" vertical="center"/>
    </xf>
    <xf numFmtId="184" fontId="4" fillId="0" borderId="15" xfId="33" applyNumberFormat="1" applyFont="1" applyBorder="1" applyAlignment="1">
      <alignment horizontal="center" vertical="center"/>
    </xf>
    <xf numFmtId="184" fontId="4" fillId="0" borderId="16" xfId="33" applyNumberFormat="1" applyFont="1" applyBorder="1" applyAlignment="1">
      <alignment horizontal="center" vertical="center"/>
    </xf>
    <xf numFmtId="184" fontId="4" fillId="0" borderId="28" xfId="33" applyNumberFormat="1" applyFont="1" applyBorder="1" applyAlignment="1">
      <alignment horizontal="center" vertical="center"/>
    </xf>
    <xf numFmtId="184" fontId="4" fillId="0" borderId="69" xfId="33" applyNumberFormat="1" applyFont="1" applyBorder="1" applyAlignment="1">
      <alignment horizontal="center" vertical="center"/>
    </xf>
    <xf numFmtId="184" fontId="4" fillId="0" borderId="14" xfId="33" applyNumberFormat="1" applyFont="1" applyBorder="1" applyAlignment="1">
      <alignment horizontal="center" vertical="center"/>
    </xf>
    <xf numFmtId="184" fontId="4" fillId="0" borderId="48" xfId="33"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1" xfId="0" applyNumberFormat="1" applyFont="1" applyBorder="1" applyAlignment="1">
      <alignment horizontal="center" vertical="center"/>
    </xf>
    <xf numFmtId="185" fontId="4" fillId="0" borderId="21" xfId="0" applyNumberFormat="1" applyFont="1" applyBorder="1" applyAlignment="1">
      <alignment horizontal="right" vertical="center"/>
    </xf>
    <xf numFmtId="185" fontId="4" fillId="0" borderId="30" xfId="0" applyNumberFormat="1" applyFont="1" applyBorder="1" applyAlignment="1">
      <alignment horizontal="right" vertical="center"/>
    </xf>
    <xf numFmtId="185" fontId="4" fillId="0" borderId="22" xfId="0" applyNumberFormat="1" applyFont="1" applyBorder="1" applyAlignment="1">
      <alignment horizontal="right" vertical="center"/>
    </xf>
    <xf numFmtId="185" fontId="4" fillId="0" borderId="52" xfId="0" applyNumberFormat="1" applyFont="1" applyBorder="1" applyAlignment="1">
      <alignment horizontal="right"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23" xfId="0" applyFont="1" applyBorder="1" applyAlignment="1">
      <alignment horizontal="center" vertical="center"/>
    </xf>
    <xf numFmtId="177" fontId="4" fillId="0" borderId="15"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28"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36" xfId="0" applyNumberFormat="1" applyFont="1" applyBorder="1" applyAlignment="1">
      <alignment horizontal="center" vertical="center"/>
    </xf>
    <xf numFmtId="185" fontId="4" fillId="0" borderId="36" xfId="0" applyNumberFormat="1" applyFont="1" applyBorder="1" applyAlignment="1">
      <alignment horizontal="right" vertical="center"/>
    </xf>
    <xf numFmtId="57" fontId="4" fillId="0" borderId="39" xfId="0" applyNumberFormat="1" applyFont="1" applyBorder="1" applyAlignment="1">
      <alignment horizontal="center" vertical="center"/>
    </xf>
    <xf numFmtId="0" fontId="4" fillId="0" borderId="14" xfId="0" applyFont="1" applyBorder="1" applyAlignment="1">
      <alignment horizontal="distributed" vertical="center"/>
    </xf>
    <xf numFmtId="57" fontId="4" fillId="0" borderId="17" xfId="0" applyNumberFormat="1" applyFont="1" applyBorder="1" applyAlignment="1">
      <alignment horizontal="center" vertical="center"/>
    </xf>
    <xf numFmtId="0" fontId="4" fillId="0" borderId="106" xfId="0" applyFont="1" applyBorder="1" applyAlignment="1">
      <alignment horizontal="center" vertical="distributed" textRotation="255"/>
    </xf>
    <xf numFmtId="0" fontId="4" fillId="0" borderId="20" xfId="0" applyFont="1" applyBorder="1" applyAlignment="1">
      <alignment horizontal="center" vertical="distributed" textRotation="255"/>
    </xf>
    <xf numFmtId="0" fontId="4" fillId="0" borderId="22" xfId="0" applyFont="1" applyBorder="1" applyAlignment="1">
      <alignment horizontal="center" vertical="distributed" textRotation="255"/>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57" fontId="4" fillId="0" borderId="19" xfId="0" applyNumberFormat="1" applyFont="1" applyBorder="1" applyAlignment="1">
      <alignment horizontal="center" vertical="center"/>
    </xf>
    <xf numFmtId="0" fontId="4" fillId="0" borderId="86" xfId="0" applyFont="1" applyBorder="1" applyAlignment="1">
      <alignment horizontal="center" vertical="center"/>
    </xf>
    <xf numFmtId="0" fontId="4" fillId="0" borderId="105" xfId="0" applyFont="1" applyBorder="1" applyAlignment="1">
      <alignment horizontal="center" vertical="center"/>
    </xf>
    <xf numFmtId="0" fontId="6" fillId="0" borderId="26" xfId="0" applyFont="1" applyBorder="1" applyAlignment="1">
      <alignment horizontal="distributed"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52" xfId="0" applyFont="1" applyBorder="1" applyAlignment="1">
      <alignment horizontal="center" vertical="center"/>
    </xf>
    <xf numFmtId="0" fontId="10" fillId="0" borderId="69" xfId="0" applyFont="1" applyBorder="1" applyAlignment="1">
      <alignment horizontal="center" vertical="center"/>
    </xf>
    <xf numFmtId="0" fontId="10" fillId="0" borderId="14" xfId="0" applyFont="1" applyBorder="1" applyAlignment="1">
      <alignment horizontal="center" vertical="center"/>
    </xf>
    <xf numFmtId="0" fontId="10" fillId="0" borderId="48" xfId="0" applyFont="1" applyBorder="1" applyAlignment="1">
      <alignment horizontal="center" vertical="center"/>
    </xf>
    <xf numFmtId="0" fontId="6" fillId="0" borderId="30" xfId="0" applyFont="1" applyBorder="1" applyAlignment="1">
      <alignment horizontal="center"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47" xfId="0" applyFont="1" applyBorder="1" applyAlignment="1">
      <alignment horizontal="distributed" vertical="center"/>
    </xf>
    <xf numFmtId="0" fontId="6" fillId="0" borderId="23"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17" xfId="0" applyFont="1" applyBorder="1" applyAlignment="1">
      <alignment horizontal="center" vertical="center"/>
    </xf>
    <xf numFmtId="182" fontId="4" fillId="0" borderId="17" xfId="0" applyNumberFormat="1" applyFont="1" applyBorder="1" applyAlignment="1">
      <alignment horizontal="center" vertical="center"/>
    </xf>
    <xf numFmtId="182" fontId="4" fillId="0" borderId="19" xfId="0" applyNumberFormat="1" applyFont="1" applyBorder="1" applyAlignment="1">
      <alignment horizontal="center" vertical="center"/>
    </xf>
    <xf numFmtId="182" fontId="4" fillId="0" borderId="21" xfId="0" applyNumberFormat="1" applyFont="1" applyBorder="1" applyAlignment="1">
      <alignment horizontal="center" vertical="center"/>
    </xf>
    <xf numFmtId="185" fontId="4" fillId="0" borderId="57" xfId="0" applyNumberFormat="1" applyFont="1" applyBorder="1" applyAlignment="1">
      <alignment horizontal="right" vertical="center"/>
    </xf>
    <xf numFmtId="185" fontId="4" fillId="0" borderId="44" xfId="0" applyNumberFormat="1" applyFont="1" applyBorder="1" applyAlignment="1">
      <alignment horizontal="right" vertical="center"/>
    </xf>
    <xf numFmtId="185" fontId="4" fillId="0" borderId="88" xfId="0" applyNumberFormat="1" applyFont="1" applyBorder="1" applyAlignment="1">
      <alignment horizontal="right" vertical="center"/>
    </xf>
    <xf numFmtId="182" fontId="4" fillId="0" borderId="51" xfId="0" applyNumberFormat="1" applyFont="1" applyBorder="1" applyAlignment="1">
      <alignment horizontal="center" vertical="center"/>
    </xf>
    <xf numFmtId="182" fontId="4" fillId="0" borderId="44" xfId="0" applyNumberFormat="1" applyFont="1" applyBorder="1" applyAlignment="1">
      <alignment horizontal="center" vertical="center"/>
    </xf>
    <xf numFmtId="182" fontId="4" fillId="0" borderId="88" xfId="0" applyNumberFormat="1" applyFont="1" applyBorder="1" applyAlignment="1">
      <alignment horizontal="center"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distributed" vertical="center" shrinkToFit="1"/>
    </xf>
    <xf numFmtId="0" fontId="0" fillId="0" borderId="26" xfId="0" applyBorder="1" applyAlignment="1">
      <alignment vertical="center" shrinkToFit="1"/>
    </xf>
    <xf numFmtId="0" fontId="0" fillId="0" borderId="30" xfId="0" applyBorder="1" applyAlignment="1">
      <alignment vertical="center" shrinkToFit="1"/>
    </xf>
    <xf numFmtId="0" fontId="6" fillId="0" borderId="24" xfId="0" applyFont="1" applyBorder="1" applyAlignment="1">
      <alignment horizontal="distributed" vertical="center"/>
    </xf>
    <xf numFmtId="0" fontId="0" fillId="0" borderId="26" xfId="0" applyBorder="1" applyAlignment="1">
      <alignment vertical="center"/>
    </xf>
    <xf numFmtId="0" fontId="0" fillId="0" borderId="30" xfId="0" applyBorder="1" applyAlignment="1">
      <alignment vertical="center"/>
    </xf>
    <xf numFmtId="185" fontId="4" fillId="0" borderId="45" xfId="0" applyNumberFormat="1" applyFont="1" applyBorder="1" applyAlignment="1">
      <alignment horizontal="right" vertical="center"/>
    </xf>
    <xf numFmtId="185" fontId="4" fillId="0" borderId="57" xfId="0" applyNumberFormat="1" applyFont="1" applyBorder="1" applyAlignment="1">
      <alignment vertical="center"/>
    </xf>
    <xf numFmtId="185" fontId="4" fillId="0" borderId="44" xfId="0" applyNumberFormat="1" applyFont="1" applyBorder="1" applyAlignment="1">
      <alignment vertical="center"/>
    </xf>
    <xf numFmtId="185" fontId="4" fillId="0" borderId="88" xfId="0" applyNumberFormat="1" applyFont="1" applyBorder="1" applyAlignment="1">
      <alignment vertical="center"/>
    </xf>
    <xf numFmtId="185" fontId="4" fillId="0" borderId="18" xfId="0" applyNumberFormat="1" applyFont="1" applyBorder="1" applyAlignment="1">
      <alignment vertical="center"/>
    </xf>
    <xf numFmtId="185" fontId="4" fillId="0" borderId="19" xfId="0" applyNumberFormat="1" applyFont="1" applyBorder="1" applyAlignment="1">
      <alignment vertical="center"/>
    </xf>
    <xf numFmtId="185" fontId="4" fillId="0" borderId="21" xfId="0" applyNumberFormat="1" applyFont="1" applyBorder="1" applyAlignment="1">
      <alignment vertical="center"/>
    </xf>
    <xf numFmtId="182" fontId="4" fillId="0" borderId="24" xfId="0" applyNumberFormat="1" applyFont="1" applyBorder="1" applyAlignment="1">
      <alignment horizontal="center" vertical="center"/>
    </xf>
    <xf numFmtId="182" fontId="4" fillId="0" borderId="26" xfId="0" applyNumberFormat="1" applyFont="1" applyBorder="1" applyAlignment="1">
      <alignment horizontal="center" vertical="center"/>
    </xf>
    <xf numFmtId="182" fontId="4" fillId="0" borderId="30" xfId="0" applyNumberFormat="1" applyFont="1" applyBorder="1" applyAlignment="1">
      <alignment horizontal="center" vertical="center"/>
    </xf>
    <xf numFmtId="182" fontId="4" fillId="0" borderId="25" xfId="0" applyNumberFormat="1" applyFont="1" applyBorder="1" applyAlignment="1">
      <alignment horizontal="center" vertical="center"/>
    </xf>
    <xf numFmtId="182" fontId="4" fillId="0" borderId="16" xfId="0" applyNumberFormat="1" applyFont="1" applyBorder="1" applyAlignment="1">
      <alignment horizontal="center" vertical="center"/>
    </xf>
    <xf numFmtId="182" fontId="4" fillId="0" borderId="28" xfId="0" applyNumberFormat="1" applyFont="1" applyBorder="1" applyAlignment="1">
      <alignment horizontal="center" vertical="center"/>
    </xf>
    <xf numFmtId="182" fontId="4" fillId="0" borderId="35" xfId="0" applyNumberFormat="1" applyFont="1" applyBorder="1" applyAlignment="1">
      <alignment horizontal="center" vertical="center"/>
    </xf>
    <xf numFmtId="182" fontId="4" fillId="0" borderId="14" xfId="0" applyNumberFormat="1" applyFont="1" applyBorder="1" applyAlignment="1">
      <alignment horizontal="center" vertical="center"/>
    </xf>
    <xf numFmtId="182" fontId="4" fillId="0" borderId="48" xfId="0" applyNumberFormat="1" applyFont="1" applyBorder="1" applyAlignment="1">
      <alignment horizontal="center" vertical="center"/>
    </xf>
    <xf numFmtId="185" fontId="4" fillId="0" borderId="27" xfId="0" applyNumberFormat="1" applyFont="1" applyBorder="1" applyAlignment="1">
      <alignment vertical="center"/>
    </xf>
    <xf numFmtId="185" fontId="4" fillId="0" borderId="26" xfId="0" applyNumberFormat="1" applyFont="1" applyBorder="1" applyAlignment="1">
      <alignment vertical="center"/>
    </xf>
    <xf numFmtId="185" fontId="4" fillId="0" borderId="30" xfId="0" applyNumberFormat="1" applyFont="1" applyBorder="1" applyAlignment="1">
      <alignment vertical="center"/>
    </xf>
    <xf numFmtId="185" fontId="4" fillId="0" borderId="15" xfId="0" applyNumberFormat="1" applyFont="1" applyBorder="1" applyAlignment="1">
      <alignment vertical="center"/>
    </xf>
    <xf numFmtId="185" fontId="4" fillId="0" borderId="16" xfId="0" applyNumberFormat="1" applyFont="1" applyBorder="1" applyAlignment="1">
      <alignment vertical="center"/>
    </xf>
    <xf numFmtId="185" fontId="4" fillId="0" borderId="28" xfId="0" applyNumberFormat="1" applyFont="1" applyBorder="1" applyAlignment="1">
      <alignment vertical="center"/>
    </xf>
    <xf numFmtId="185" fontId="4" fillId="0" borderId="69" xfId="0" applyNumberFormat="1" applyFont="1" applyBorder="1" applyAlignment="1">
      <alignment vertical="center"/>
    </xf>
    <xf numFmtId="185" fontId="4" fillId="0" borderId="14" xfId="0" applyNumberFormat="1" applyFont="1" applyBorder="1" applyAlignment="1">
      <alignment vertical="center"/>
    </xf>
    <xf numFmtId="185" fontId="4" fillId="0" borderId="48" xfId="0" applyNumberFormat="1" applyFont="1" applyBorder="1" applyAlignment="1">
      <alignment vertical="center"/>
    </xf>
    <xf numFmtId="177" fontId="4" fillId="0" borderId="15" xfId="0" applyNumberFormat="1" applyFont="1" applyBorder="1" applyAlignment="1">
      <alignment vertical="center"/>
    </xf>
    <xf numFmtId="177" fontId="4" fillId="0" borderId="16" xfId="0" applyNumberFormat="1" applyFont="1" applyBorder="1" applyAlignment="1">
      <alignment vertical="center"/>
    </xf>
    <xf numFmtId="177" fontId="4" fillId="0" borderId="28" xfId="0" applyNumberFormat="1" applyFont="1" applyBorder="1" applyAlignment="1">
      <alignment vertical="center"/>
    </xf>
    <xf numFmtId="177" fontId="4" fillId="0" borderId="69" xfId="0" applyNumberFormat="1" applyFont="1" applyBorder="1" applyAlignment="1">
      <alignment vertical="center"/>
    </xf>
    <xf numFmtId="177" fontId="4" fillId="0" borderId="14" xfId="0" applyNumberFormat="1" applyFont="1" applyBorder="1" applyAlignment="1">
      <alignment vertical="center"/>
    </xf>
    <xf numFmtId="177" fontId="4" fillId="0" borderId="48" xfId="0" applyNumberFormat="1" applyFont="1" applyBorder="1" applyAlignment="1">
      <alignment vertical="center"/>
    </xf>
    <xf numFmtId="177" fontId="4" fillId="0" borderId="18" xfId="0" applyNumberFormat="1" applyFont="1" applyBorder="1" applyAlignment="1">
      <alignment vertical="center"/>
    </xf>
    <xf numFmtId="177" fontId="4" fillId="0" borderId="19" xfId="0" applyNumberFormat="1" applyFont="1" applyBorder="1" applyAlignment="1">
      <alignment vertical="center"/>
    </xf>
    <xf numFmtId="177" fontId="4" fillId="0" borderId="21" xfId="0" applyNumberFormat="1" applyFont="1" applyBorder="1" applyAlignment="1">
      <alignment vertical="center"/>
    </xf>
    <xf numFmtId="185" fontId="4" fillId="0" borderId="54" xfId="0" applyNumberFormat="1" applyFont="1" applyBorder="1" applyAlignment="1">
      <alignment vertical="center"/>
    </xf>
    <xf numFmtId="0" fontId="0" fillId="0" borderId="54" xfId="0" applyBorder="1" applyAlignment="1">
      <alignment vertical="center"/>
    </xf>
    <xf numFmtId="185" fontId="4" fillId="0" borderId="25" xfId="0" applyNumberFormat="1" applyFont="1" applyBorder="1" applyAlignment="1">
      <alignment horizontal="center" vertical="center"/>
    </xf>
    <xf numFmtId="185" fontId="4" fillId="0" borderId="16" xfId="0" applyNumberFormat="1" applyFont="1" applyBorder="1" applyAlignment="1">
      <alignment horizontal="center" vertical="center"/>
    </xf>
    <xf numFmtId="185" fontId="4" fillId="0" borderId="28" xfId="0" applyNumberFormat="1" applyFont="1" applyBorder="1" applyAlignment="1">
      <alignment horizontal="center" vertical="center"/>
    </xf>
    <xf numFmtId="185" fontId="4" fillId="0" borderId="35" xfId="0" applyNumberFormat="1" applyFont="1" applyBorder="1" applyAlignment="1">
      <alignment horizontal="center" vertical="center"/>
    </xf>
    <xf numFmtId="185" fontId="4" fillId="0" borderId="14" xfId="0" applyNumberFormat="1" applyFont="1" applyBorder="1" applyAlignment="1">
      <alignment horizontal="center" vertical="center"/>
    </xf>
    <xf numFmtId="185" fontId="4" fillId="0" borderId="48" xfId="0" applyNumberFormat="1" applyFont="1" applyBorder="1" applyAlignment="1">
      <alignment horizontal="center" vertical="center"/>
    </xf>
    <xf numFmtId="185" fontId="4" fillId="0" borderId="54" xfId="0" applyNumberFormat="1" applyFont="1" applyBorder="1" applyAlignment="1">
      <alignment horizontal="right" vertical="center"/>
    </xf>
    <xf numFmtId="0" fontId="0" fillId="0" borderId="54" xfId="0" applyBorder="1" applyAlignment="1">
      <alignment horizontal="right" vertical="center"/>
    </xf>
    <xf numFmtId="38" fontId="4" fillId="0" borderId="0" xfId="33" applyFont="1" applyBorder="1" applyAlignment="1">
      <alignment horizontal="center" vertical="center"/>
    </xf>
    <xf numFmtId="38" fontId="4" fillId="0" borderId="14" xfId="33" applyFont="1" applyBorder="1" applyAlignment="1">
      <alignment horizontal="center" vertical="center"/>
    </xf>
    <xf numFmtId="186" fontId="4" fillId="0" borderId="32" xfId="0" applyNumberFormat="1" applyFont="1" applyBorder="1" applyAlignment="1">
      <alignment horizontal="right" vertical="center"/>
    </xf>
    <xf numFmtId="186" fontId="4" fillId="0" borderId="33" xfId="0" applyNumberFormat="1" applyFont="1" applyBorder="1" applyAlignment="1">
      <alignment horizontal="right" vertical="center"/>
    </xf>
    <xf numFmtId="186" fontId="4" fillId="0" borderId="69" xfId="0" applyNumberFormat="1" applyFont="1" applyBorder="1" applyAlignment="1">
      <alignment horizontal="right" vertical="center"/>
    </xf>
    <xf numFmtId="186" fontId="4" fillId="0" borderId="14" xfId="0" applyNumberFormat="1" applyFont="1" applyBorder="1" applyAlignment="1">
      <alignment horizontal="right" vertical="center"/>
    </xf>
    <xf numFmtId="186" fontId="4" fillId="0" borderId="52" xfId="0" applyNumberFormat="1" applyFont="1" applyBorder="1" applyAlignment="1">
      <alignment horizontal="right" vertical="center"/>
    </xf>
    <xf numFmtId="186" fontId="4" fillId="0" borderId="48" xfId="0" applyNumberFormat="1" applyFont="1" applyBorder="1" applyAlignment="1">
      <alignment horizontal="right" vertical="center"/>
    </xf>
    <xf numFmtId="186" fontId="4" fillId="0" borderId="32" xfId="0" applyNumberFormat="1" applyFont="1" applyBorder="1" applyAlignment="1">
      <alignment vertical="center"/>
    </xf>
    <xf numFmtId="186" fontId="4" fillId="0" borderId="33" xfId="0" applyNumberFormat="1" applyFont="1" applyBorder="1" applyAlignment="1">
      <alignment vertical="center"/>
    </xf>
    <xf numFmtId="186" fontId="4" fillId="0" borderId="52" xfId="0" applyNumberFormat="1" applyFont="1" applyBorder="1" applyAlignment="1">
      <alignment vertical="center"/>
    </xf>
    <xf numFmtId="186" fontId="4" fillId="0" borderId="69" xfId="0" applyNumberFormat="1" applyFont="1" applyBorder="1" applyAlignment="1">
      <alignment vertical="center"/>
    </xf>
    <xf numFmtId="186" fontId="4" fillId="0" borderId="14" xfId="0" applyNumberFormat="1" applyFont="1" applyBorder="1" applyAlignment="1">
      <alignment vertical="center"/>
    </xf>
    <xf numFmtId="186" fontId="4" fillId="0" borderId="48" xfId="0" applyNumberFormat="1" applyFont="1" applyBorder="1" applyAlignment="1">
      <alignment vertical="center"/>
    </xf>
    <xf numFmtId="186" fontId="4" fillId="0" borderId="18" xfId="0" applyNumberFormat="1" applyFont="1" applyBorder="1" applyAlignment="1">
      <alignment horizontal="right" vertical="center"/>
    </xf>
    <xf numFmtId="186" fontId="4" fillId="0" borderId="21" xfId="0" applyNumberFormat="1" applyFont="1" applyBorder="1" applyAlignment="1">
      <alignment horizontal="right" vertical="center"/>
    </xf>
    <xf numFmtId="186" fontId="0" fillId="0" borderId="19" xfId="0" applyNumberFormat="1" applyBorder="1" applyAlignment="1">
      <alignment horizontal="right" vertical="center"/>
    </xf>
    <xf numFmtId="186" fontId="0" fillId="0" borderId="21" xfId="0" applyNumberFormat="1" applyBorder="1" applyAlignment="1">
      <alignment horizontal="right" vertical="center"/>
    </xf>
    <xf numFmtId="38" fontId="4" fillId="0" borderId="16" xfId="33" applyFont="1" applyBorder="1" applyAlignment="1">
      <alignment horizontal="left" vertical="center"/>
    </xf>
    <xf numFmtId="38" fontId="4" fillId="0" borderId="33" xfId="33" applyFont="1" applyBorder="1" applyAlignment="1">
      <alignment horizontal="center" vertical="center"/>
    </xf>
    <xf numFmtId="38" fontId="4" fillId="0" borderId="11" xfId="33" applyFont="1" applyBorder="1" applyAlignment="1">
      <alignment horizontal="center" vertical="center"/>
    </xf>
    <xf numFmtId="186" fontId="4" fillId="0" borderId="27" xfId="0" applyNumberFormat="1" applyFont="1" applyBorder="1" applyAlignment="1">
      <alignment horizontal="right" vertical="center"/>
    </xf>
    <xf numFmtId="186" fontId="4" fillId="0" borderId="30" xfId="0" applyNumberFormat="1" applyFont="1" applyBorder="1" applyAlignment="1">
      <alignment horizontal="right" vertical="center"/>
    </xf>
    <xf numFmtId="186" fontId="4" fillId="0" borderId="23" xfId="0" applyNumberFormat="1" applyFont="1" applyBorder="1" applyAlignment="1">
      <alignment horizontal="right" vertical="center"/>
    </xf>
    <xf numFmtId="186" fontId="4" fillId="0" borderId="11" xfId="0" applyNumberFormat="1" applyFont="1" applyBorder="1" applyAlignment="1">
      <alignment horizontal="right" vertical="center"/>
    </xf>
    <xf numFmtId="186" fontId="4" fillId="0" borderId="36" xfId="0" applyNumberFormat="1" applyFont="1" applyBorder="1" applyAlignment="1">
      <alignment horizontal="right" vertical="center"/>
    </xf>
    <xf numFmtId="186" fontId="4" fillId="0" borderId="32" xfId="33" applyNumberFormat="1" applyFont="1" applyBorder="1" applyAlignment="1">
      <alignment horizontal="right" vertical="center"/>
    </xf>
    <xf numFmtId="186" fontId="4" fillId="0" borderId="33" xfId="33" applyNumberFormat="1" applyFont="1" applyBorder="1" applyAlignment="1">
      <alignment horizontal="right" vertical="center"/>
    </xf>
    <xf numFmtId="186" fontId="4" fillId="0" borderId="52" xfId="33" applyNumberFormat="1" applyFont="1" applyBorder="1" applyAlignment="1">
      <alignment horizontal="right" vertical="center"/>
    </xf>
    <xf numFmtId="186" fontId="4" fillId="0" borderId="23" xfId="33" applyNumberFormat="1" applyFont="1" applyBorder="1" applyAlignment="1">
      <alignment horizontal="right" vertical="center"/>
    </xf>
    <xf numFmtId="186" fontId="4" fillId="0" borderId="11" xfId="33" applyNumberFormat="1" applyFont="1" applyBorder="1" applyAlignment="1">
      <alignment horizontal="right" vertical="center"/>
    </xf>
    <xf numFmtId="186" fontId="4" fillId="0" borderId="36" xfId="33" applyNumberFormat="1" applyFont="1" applyBorder="1" applyAlignment="1">
      <alignment horizontal="right" vertical="center"/>
    </xf>
    <xf numFmtId="186" fontId="4" fillId="0" borderId="42" xfId="0" applyNumberFormat="1" applyFont="1" applyBorder="1" applyAlignment="1">
      <alignment vertical="center" shrinkToFit="1"/>
    </xf>
    <xf numFmtId="186" fontId="4" fillId="0" borderId="41" xfId="0" applyNumberFormat="1" applyFont="1" applyBorder="1" applyAlignment="1">
      <alignment vertical="center" shrinkToFit="1"/>
    </xf>
    <xf numFmtId="186" fontId="4" fillId="0" borderId="43" xfId="0" applyNumberFormat="1" applyFont="1" applyBorder="1" applyAlignment="1">
      <alignment vertical="center" shrinkToFit="1"/>
    </xf>
    <xf numFmtId="187" fontId="4" fillId="0" borderId="20" xfId="0" applyNumberFormat="1" applyFont="1" applyBorder="1" applyAlignment="1">
      <alignment vertical="center"/>
    </xf>
    <xf numFmtId="187" fontId="4" fillId="0" borderId="0" xfId="0" applyNumberFormat="1" applyFont="1" applyBorder="1" applyAlignment="1">
      <alignment vertical="center"/>
    </xf>
    <xf numFmtId="187" fontId="4" fillId="0" borderId="22" xfId="0" applyNumberFormat="1" applyFont="1" applyBorder="1" applyAlignment="1">
      <alignment vertical="center"/>
    </xf>
    <xf numFmtId="187" fontId="4" fillId="0" borderId="23" xfId="0" applyNumberFormat="1" applyFont="1" applyBorder="1" applyAlignment="1">
      <alignment vertical="center"/>
    </xf>
    <xf numFmtId="187" fontId="4" fillId="0" borderId="11" xfId="0" applyNumberFormat="1" applyFont="1" applyBorder="1" applyAlignment="1">
      <alignment vertical="center"/>
    </xf>
    <xf numFmtId="187" fontId="4" fillId="0" borderId="36" xfId="0" applyNumberFormat="1" applyFont="1" applyBorder="1" applyAlignment="1">
      <alignment vertical="center"/>
    </xf>
    <xf numFmtId="186" fontId="4" fillId="0" borderId="15" xfId="0" applyNumberFormat="1" applyFont="1" applyBorder="1" applyAlignment="1">
      <alignment horizontal="right" vertical="center"/>
    </xf>
    <xf numFmtId="186" fontId="4" fillId="0" borderId="28" xfId="0" applyNumberFormat="1" applyFont="1" applyBorder="1" applyAlignment="1">
      <alignment horizontal="right" vertical="center"/>
    </xf>
    <xf numFmtId="186" fontId="4" fillId="0" borderId="15" xfId="0" applyNumberFormat="1" applyFont="1" applyBorder="1" applyAlignment="1">
      <alignment vertical="center"/>
    </xf>
    <xf numFmtId="186" fontId="4" fillId="0" borderId="16" xfId="0" applyNumberFormat="1" applyFont="1" applyBorder="1" applyAlignment="1">
      <alignment vertical="center"/>
    </xf>
    <xf numFmtId="186" fontId="4" fillId="0" borderId="28" xfId="0" applyNumberFormat="1" applyFont="1" applyBorder="1" applyAlignment="1">
      <alignment vertical="center"/>
    </xf>
    <xf numFmtId="186" fontId="4" fillId="0" borderId="15" xfId="0" applyNumberFormat="1" applyFont="1" applyBorder="1" applyAlignment="1">
      <alignment vertical="center" shrinkToFit="1"/>
    </xf>
    <xf numFmtId="186" fontId="4" fillId="0" borderId="16" xfId="0" applyNumberFormat="1" applyFont="1" applyBorder="1" applyAlignment="1">
      <alignment vertical="center" shrinkToFit="1"/>
    </xf>
    <xf numFmtId="186" fontId="4" fillId="0" borderId="28" xfId="0" applyNumberFormat="1" applyFont="1" applyBorder="1" applyAlignment="1">
      <alignment vertical="center" shrinkToFit="1"/>
    </xf>
    <xf numFmtId="186" fontId="4" fillId="0" borderId="18" xfId="0" applyNumberFormat="1" applyFont="1" applyBorder="1" applyAlignment="1">
      <alignment vertical="center"/>
    </xf>
    <xf numFmtId="186" fontId="4" fillId="0" borderId="19" xfId="0" applyNumberFormat="1" applyFont="1" applyBorder="1" applyAlignment="1">
      <alignment vertical="center"/>
    </xf>
    <xf numFmtId="186" fontId="4" fillId="0" borderId="21" xfId="0" applyNumberFormat="1" applyFont="1" applyBorder="1" applyAlignment="1">
      <alignment vertical="center"/>
    </xf>
    <xf numFmtId="186" fontId="4" fillId="0" borderId="46" xfId="0" applyNumberFormat="1" applyFont="1" applyBorder="1" applyAlignment="1">
      <alignment vertical="center"/>
    </xf>
    <xf numFmtId="38" fontId="4" fillId="0" borderId="0" xfId="33" applyFont="1" applyBorder="1" applyAlignment="1">
      <alignment horizontal="right" vertical="center"/>
    </xf>
    <xf numFmtId="38" fontId="4" fillId="0" borderId="14" xfId="33" applyFont="1" applyBorder="1" applyAlignment="1">
      <alignment horizontal="right" vertical="center"/>
    </xf>
    <xf numFmtId="186" fontId="4" fillId="0" borderId="40" xfId="0" applyNumberFormat="1" applyFont="1" applyBorder="1" applyAlignment="1">
      <alignment vertical="center"/>
    </xf>
    <xf numFmtId="186" fontId="4" fillId="0" borderId="34" xfId="0" applyNumberFormat="1" applyFont="1" applyBorder="1" applyAlignment="1">
      <alignment vertical="center"/>
    </xf>
    <xf numFmtId="38" fontId="4" fillId="0" borderId="41" xfId="33" applyFont="1" applyBorder="1" applyAlignment="1">
      <alignment horizontal="center" vertical="center"/>
    </xf>
    <xf numFmtId="187" fontId="4" fillId="0" borderId="10" xfId="0" applyNumberFormat="1" applyFont="1" applyBorder="1" applyAlignment="1">
      <alignment vertical="center"/>
    </xf>
    <xf numFmtId="187" fontId="4" fillId="0" borderId="31" xfId="0" applyNumberFormat="1" applyFont="1" applyBorder="1" applyAlignment="1">
      <alignment vertical="center"/>
    </xf>
    <xf numFmtId="186" fontId="0" fillId="0" borderId="19" xfId="0" applyNumberFormat="1" applyBorder="1" applyAlignment="1">
      <alignment vertical="center"/>
    </xf>
    <xf numFmtId="186" fontId="0" fillId="0" borderId="21" xfId="0" applyNumberFormat="1" applyBorder="1" applyAlignment="1">
      <alignment vertical="center"/>
    </xf>
    <xf numFmtId="186" fontId="4" fillId="0" borderId="47" xfId="0" applyNumberFormat="1" applyFont="1" applyBorder="1" applyAlignment="1">
      <alignment vertical="center"/>
    </xf>
    <xf numFmtId="186" fontId="4" fillId="0" borderId="42" xfId="0" applyNumberFormat="1" applyFont="1" applyBorder="1" applyAlignment="1">
      <alignment vertical="center"/>
    </xf>
    <xf numFmtId="186" fontId="4" fillId="0" borderId="41" xfId="0" applyNumberFormat="1" applyFont="1" applyBorder="1" applyAlignment="1">
      <alignment vertical="center"/>
    </xf>
    <xf numFmtId="186" fontId="4" fillId="0" borderId="38" xfId="0" applyNumberFormat="1" applyFont="1" applyBorder="1" applyAlignment="1">
      <alignment vertical="center"/>
    </xf>
    <xf numFmtId="186" fontId="4" fillId="0" borderId="43" xfId="0" applyNumberFormat="1" applyFont="1" applyBorder="1" applyAlignment="1">
      <alignment vertical="center"/>
    </xf>
    <xf numFmtId="49" fontId="4" fillId="0" borderId="11" xfId="0" applyNumberFormat="1" applyFont="1" applyBorder="1" applyAlignment="1">
      <alignment horizontal="right" vertical="center"/>
    </xf>
    <xf numFmtId="0" fontId="4" fillId="0" borderId="37"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3" xfId="0" applyFont="1" applyBorder="1" applyAlignment="1">
      <alignment horizontal="center" vertical="center" shrinkToFit="1"/>
    </xf>
    <xf numFmtId="49" fontId="5" fillId="0" borderId="37" xfId="49" applyNumberFormat="1" applyFont="1" applyFill="1" applyBorder="1" applyAlignment="1">
      <alignment horizontal="center" vertical="center"/>
    </xf>
    <xf numFmtId="49" fontId="5" fillId="0" borderId="41" xfId="49" applyNumberFormat="1" applyFont="1" applyFill="1" applyBorder="1" applyAlignment="1">
      <alignment horizontal="center" vertical="center"/>
    </xf>
    <xf numFmtId="49" fontId="5" fillId="0" borderId="38" xfId="49" applyNumberFormat="1" applyFont="1" applyFill="1" applyBorder="1" applyAlignment="1">
      <alignment horizontal="center" vertical="center"/>
    </xf>
    <xf numFmtId="49" fontId="17" fillId="0" borderId="0" xfId="49" applyNumberFormat="1" applyFont="1" applyFill="1" applyAlignment="1">
      <alignment horizontal="center" vertical="center"/>
    </xf>
    <xf numFmtId="49" fontId="4" fillId="0" borderId="0" xfId="49" applyNumberFormat="1" applyFont="1" applyFill="1" applyBorder="1" applyAlignment="1">
      <alignment horizontal="center" vertical="center"/>
    </xf>
    <xf numFmtId="49" fontId="13" fillId="0" borderId="0" xfId="49" applyNumberFormat="1" applyFont="1" applyFill="1" applyAlignment="1">
      <alignment horizontal="center" vertical="center"/>
    </xf>
    <xf numFmtId="49" fontId="24" fillId="0" borderId="11" xfId="49" applyNumberFormat="1" applyFont="1" applyFill="1" applyBorder="1" applyAlignment="1">
      <alignment horizontal="left" vertical="center"/>
    </xf>
    <xf numFmtId="49" fontId="5" fillId="0" borderId="120" xfId="49" applyNumberFormat="1" applyFont="1" applyFill="1" applyBorder="1" applyAlignment="1">
      <alignment horizontal="center" vertical="center"/>
    </xf>
    <xf numFmtId="0" fontId="5" fillId="0" borderId="76" xfId="49" applyFont="1" applyFill="1" applyBorder="1">
      <alignment vertical="center"/>
    </xf>
    <xf numFmtId="0" fontId="5" fillId="0" borderId="121" xfId="49" applyFont="1" applyFill="1" applyBorder="1">
      <alignment vertical="center"/>
    </xf>
    <xf numFmtId="49" fontId="5" fillId="0" borderId="76" xfId="49" applyNumberFormat="1" applyFont="1" applyFill="1" applyBorder="1" applyAlignment="1">
      <alignment horizontal="center" vertical="center"/>
    </xf>
    <xf numFmtId="0" fontId="1" fillId="0" borderId="76" xfId="49" applyFill="1" applyBorder="1">
      <alignment vertical="center"/>
    </xf>
    <xf numFmtId="0" fontId="1" fillId="0" borderId="121" xfId="49" applyFill="1" applyBorder="1">
      <alignment vertical="center"/>
    </xf>
    <xf numFmtId="49" fontId="5" fillId="0" borderId="121" xfId="49" applyNumberFormat="1" applyFont="1" applyFill="1" applyBorder="1" applyAlignment="1">
      <alignment horizontal="center" vertical="center"/>
    </xf>
    <xf numFmtId="49" fontId="13" fillId="0" borderId="33" xfId="49" applyNumberFormat="1" applyFont="1" applyFill="1" applyBorder="1" applyAlignment="1">
      <alignment horizontal="left" vertical="center"/>
    </xf>
    <xf numFmtId="0" fontId="13" fillId="0" borderId="33" xfId="49" applyNumberFormat="1" applyFont="1" applyFill="1" applyBorder="1" applyAlignment="1">
      <alignment horizontal="left" vertical="center"/>
    </xf>
    <xf numFmtId="49" fontId="13" fillId="0" borderId="33" xfId="49" applyNumberFormat="1" applyFont="1" applyFill="1" applyBorder="1" applyAlignment="1">
      <alignment horizontal="center" vertical="center"/>
    </xf>
    <xf numFmtId="49" fontId="13" fillId="0" borderId="0" xfId="49" applyNumberFormat="1" applyFont="1" applyFill="1" applyBorder="1" applyAlignment="1">
      <alignment horizontal="left" vertical="center"/>
    </xf>
    <xf numFmtId="49" fontId="13" fillId="0" borderId="0" xfId="49" applyNumberFormat="1" applyFont="1" applyFill="1" applyBorder="1" applyAlignment="1">
      <alignment horizontal="center" vertical="center"/>
    </xf>
    <xf numFmtId="0" fontId="13" fillId="0" borderId="0" xfId="49" applyNumberFormat="1" applyFont="1" applyFill="1" applyBorder="1" applyAlignment="1">
      <alignment horizontal="left" vertical="center"/>
    </xf>
    <xf numFmtId="49" fontId="5" fillId="0" borderId="64" xfId="49" applyNumberFormat="1" applyFont="1" applyFill="1" applyBorder="1" applyAlignment="1">
      <alignment horizontal="center" vertical="center"/>
    </xf>
    <xf numFmtId="49" fontId="5" fillId="0" borderId="33" xfId="49" applyNumberFormat="1" applyFont="1" applyFill="1" applyBorder="1" applyAlignment="1">
      <alignment horizontal="center" vertical="center"/>
    </xf>
    <xf numFmtId="49" fontId="5" fillId="0" borderId="70" xfId="49" applyNumberFormat="1" applyFont="1" applyFill="1" applyBorder="1" applyAlignment="1">
      <alignment horizontal="center" vertical="center"/>
    </xf>
    <xf numFmtId="49" fontId="5" fillId="0" borderId="65" xfId="49" applyNumberFormat="1" applyFont="1" applyFill="1" applyBorder="1" applyAlignment="1">
      <alignment horizontal="center" vertical="center"/>
    </xf>
    <xf numFmtId="49" fontId="5" fillId="0" borderId="0" xfId="49" applyNumberFormat="1" applyFont="1" applyFill="1" applyBorder="1" applyAlignment="1">
      <alignment horizontal="center" vertical="center"/>
    </xf>
    <xf numFmtId="49" fontId="5" fillId="0" borderId="71" xfId="49" applyNumberFormat="1" applyFont="1" applyFill="1" applyBorder="1" applyAlignment="1">
      <alignment horizontal="center" vertical="center"/>
    </xf>
    <xf numFmtId="49" fontId="13" fillId="0" borderId="11" xfId="49" applyNumberFormat="1" applyFont="1" applyFill="1" applyBorder="1" applyAlignment="1">
      <alignment horizontal="left" vertical="top"/>
    </xf>
    <xf numFmtId="49" fontId="13" fillId="0" borderId="11" xfId="49" applyNumberFormat="1" applyFont="1" applyFill="1" applyBorder="1" applyAlignment="1">
      <alignment horizontal="center" vertical="top"/>
    </xf>
    <xf numFmtId="0" fontId="5" fillId="0" borderId="33" xfId="49" applyFont="1" applyFill="1" applyBorder="1">
      <alignment vertical="center"/>
    </xf>
    <xf numFmtId="0" fontId="5" fillId="0" borderId="52" xfId="49" applyFont="1" applyFill="1" applyBorder="1">
      <alignment vertical="center"/>
    </xf>
    <xf numFmtId="0" fontId="5" fillId="0" borderId="66" xfId="49" applyFont="1" applyFill="1" applyBorder="1">
      <alignment vertical="center"/>
    </xf>
    <xf numFmtId="0" fontId="5" fillId="0" borderId="11" xfId="49" applyFont="1" applyFill="1" applyBorder="1">
      <alignment vertical="center"/>
    </xf>
    <xf numFmtId="0" fontId="5" fillId="0" borderId="36" xfId="49" applyFont="1" applyFill="1" applyBorder="1">
      <alignment vertical="center"/>
    </xf>
    <xf numFmtId="49" fontId="13" fillId="0" borderId="116" xfId="49" applyNumberFormat="1" applyFont="1" applyFill="1" applyBorder="1" applyAlignment="1">
      <alignment horizontal="center" vertical="center"/>
    </xf>
    <xf numFmtId="49" fontId="13" fillId="0" borderId="44" xfId="49" applyNumberFormat="1" applyFont="1" applyFill="1" applyBorder="1" applyAlignment="1">
      <alignment horizontal="center" vertical="center"/>
    </xf>
    <xf numFmtId="49" fontId="13" fillId="0" borderId="117" xfId="49" applyNumberFormat="1" applyFont="1" applyFill="1" applyBorder="1" applyAlignment="1">
      <alignment horizontal="center" vertical="center"/>
    </xf>
    <xf numFmtId="49" fontId="13" fillId="0" borderId="115" xfId="49" applyNumberFormat="1" applyFont="1" applyFill="1" applyBorder="1" applyAlignment="1">
      <alignment horizontal="center" vertical="center"/>
    </xf>
    <xf numFmtId="49" fontId="13" fillId="0" borderId="26" xfId="49" applyNumberFormat="1" applyFont="1" applyFill="1" applyBorder="1" applyAlignment="1">
      <alignment horizontal="center" vertical="center"/>
    </xf>
    <xf numFmtId="49" fontId="13" fillId="0" borderId="30" xfId="49" applyNumberFormat="1" applyFont="1" applyFill="1" applyBorder="1" applyAlignment="1">
      <alignment horizontal="center" vertical="center"/>
    </xf>
    <xf numFmtId="49" fontId="13" fillId="0" borderId="27" xfId="49" applyNumberFormat="1" applyFont="1" applyFill="1" applyBorder="1" applyAlignment="1">
      <alignment horizontal="center" vertical="center"/>
    </xf>
    <xf numFmtId="49" fontId="13" fillId="0" borderId="73" xfId="49" applyNumberFormat="1" applyFont="1" applyFill="1" applyBorder="1" applyAlignment="1">
      <alignment horizontal="center" vertical="center"/>
    </xf>
    <xf numFmtId="49" fontId="13" fillId="0" borderId="33" xfId="49" applyNumberFormat="1" applyFont="1" applyFill="1" applyBorder="1" applyAlignment="1">
      <alignment horizontal="left"/>
    </xf>
    <xf numFmtId="49" fontId="13" fillId="0" borderId="111" xfId="49" applyNumberFormat="1" applyFont="1" applyFill="1" applyBorder="1" applyAlignment="1">
      <alignment horizontal="center" vertical="center" textRotation="255"/>
    </xf>
    <xf numFmtId="49" fontId="13" fillId="0" borderId="112" xfId="49" applyNumberFormat="1" applyFont="1" applyFill="1" applyBorder="1" applyAlignment="1">
      <alignment horizontal="center" vertical="center" textRotation="255"/>
    </xf>
    <xf numFmtId="49" fontId="21" fillId="0" borderId="44" xfId="49" applyNumberFormat="1" applyFont="1" applyFill="1" applyBorder="1" applyAlignment="1">
      <alignment horizontal="distributed" vertical="center"/>
    </xf>
    <xf numFmtId="49" fontId="4" fillId="0" borderId="33" xfId="51" applyNumberFormat="1" applyFont="1" applyFill="1" applyBorder="1" applyAlignment="1">
      <alignment horizontal="center" vertical="center"/>
    </xf>
    <xf numFmtId="38" fontId="13" fillId="0" borderId="64" xfId="48" applyFont="1" applyFill="1" applyBorder="1" applyAlignment="1">
      <alignment horizontal="right" vertical="center"/>
    </xf>
    <xf numFmtId="38" fontId="13" fillId="0" borderId="32" xfId="48" applyFont="1" applyFill="1" applyBorder="1" applyAlignment="1">
      <alignment horizontal="right" vertical="center"/>
    </xf>
    <xf numFmtId="38" fontId="13" fillId="0" borderId="33" xfId="48" applyFont="1" applyFill="1" applyBorder="1" applyAlignment="1">
      <alignment horizontal="right" vertical="center"/>
    </xf>
    <xf numFmtId="0" fontId="1" fillId="0" borderId="33" xfId="49" applyFill="1" applyBorder="1">
      <alignment vertical="center"/>
    </xf>
    <xf numFmtId="0" fontId="1" fillId="0" borderId="70" xfId="49" applyFill="1" applyBorder="1">
      <alignment vertical="center"/>
    </xf>
    <xf numFmtId="38" fontId="13" fillId="0" borderId="52" xfId="48" applyFont="1" applyFill="1" applyBorder="1" applyAlignment="1">
      <alignment horizontal="right" vertical="center"/>
    </xf>
    <xf numFmtId="49" fontId="13" fillId="0" borderId="14" xfId="49" applyNumberFormat="1" applyFont="1" applyFill="1" applyBorder="1" applyAlignment="1">
      <alignment horizontal="distributed" vertical="center"/>
    </xf>
    <xf numFmtId="49" fontId="4" fillId="0" borderId="44" xfId="51" applyNumberFormat="1" applyFont="1" applyFill="1" applyBorder="1" applyAlignment="1">
      <alignment horizontal="left" vertical="center"/>
    </xf>
    <xf numFmtId="49" fontId="4" fillId="0" borderId="14" xfId="51" applyNumberFormat="1" applyFont="1" applyFill="1" applyBorder="1" applyAlignment="1">
      <alignment horizontal="center" vertical="center"/>
    </xf>
    <xf numFmtId="38" fontId="13" fillId="0" borderId="65" xfId="48" applyFont="1" applyFill="1" applyBorder="1" applyAlignment="1">
      <alignment horizontal="right" vertical="center"/>
    </xf>
    <xf numFmtId="0" fontId="5" fillId="0" borderId="0" xfId="49" applyFont="1" applyFill="1" applyBorder="1">
      <alignment vertical="center"/>
    </xf>
    <xf numFmtId="0" fontId="5" fillId="0" borderId="22" xfId="49" applyFont="1" applyFill="1" applyBorder="1">
      <alignment vertical="center"/>
    </xf>
    <xf numFmtId="38" fontId="13" fillId="0" borderId="20" xfId="48" applyFont="1" applyFill="1" applyBorder="1" applyAlignment="1">
      <alignment horizontal="right" vertical="center"/>
    </xf>
    <xf numFmtId="38" fontId="13" fillId="0" borderId="0" xfId="48" applyFont="1" applyFill="1" applyBorder="1" applyAlignment="1">
      <alignment horizontal="right" vertical="center"/>
    </xf>
    <xf numFmtId="0" fontId="5" fillId="0" borderId="71" xfId="49" applyFont="1" applyFill="1" applyBorder="1">
      <alignment vertical="center"/>
    </xf>
    <xf numFmtId="38" fontId="13" fillId="0" borderId="14" xfId="48" applyFont="1" applyFill="1" applyBorder="1" applyAlignment="1">
      <alignment horizontal="right" vertical="center"/>
    </xf>
    <xf numFmtId="38" fontId="13" fillId="0" borderId="48" xfId="48" applyFont="1" applyFill="1" applyBorder="1" applyAlignment="1">
      <alignment horizontal="right" vertical="center"/>
    </xf>
    <xf numFmtId="49" fontId="13" fillId="0" borderId="0" xfId="49" applyNumberFormat="1" applyFont="1" applyFill="1" applyBorder="1" applyAlignment="1">
      <alignment horizontal="center" vertical="center" textRotation="255"/>
    </xf>
    <xf numFmtId="49" fontId="13" fillId="0" borderId="33" xfId="49" applyNumberFormat="1" applyFont="1" applyFill="1" applyBorder="1" applyAlignment="1">
      <alignment horizontal="distributed" vertical="center"/>
    </xf>
    <xf numFmtId="49" fontId="4" fillId="0" borderId="33" xfId="51" applyNumberFormat="1" applyFont="1" applyFill="1" applyBorder="1" applyAlignment="1">
      <alignment horizontal="left" vertical="center"/>
    </xf>
    <xf numFmtId="49" fontId="4" fillId="0" borderId="14" xfId="51" applyNumberFormat="1" applyFont="1" applyFill="1" applyBorder="1" applyAlignment="1">
      <alignment horizontal="left" vertical="center"/>
    </xf>
    <xf numFmtId="49" fontId="4" fillId="0" borderId="44" xfId="51" applyNumberFormat="1" applyFont="1" applyFill="1" applyBorder="1" applyAlignment="1">
      <alignment horizontal="center" vertical="center"/>
    </xf>
    <xf numFmtId="49" fontId="4" fillId="0" borderId="19" xfId="51" applyNumberFormat="1" applyFont="1" applyFill="1" applyBorder="1" applyAlignment="1">
      <alignment horizontal="center" vertical="center"/>
    </xf>
    <xf numFmtId="38" fontId="13" fillId="0" borderId="70" xfId="48" applyFont="1" applyFill="1" applyBorder="1" applyAlignment="1">
      <alignment horizontal="right" vertical="center"/>
    </xf>
    <xf numFmtId="49" fontId="4" fillId="0" borderId="26" xfId="49" applyNumberFormat="1" applyFont="1" applyFill="1" applyBorder="1" applyAlignment="1">
      <alignment horizontal="center" vertical="center"/>
    </xf>
    <xf numFmtId="49" fontId="4" fillId="0" borderId="26" xfId="51" applyNumberFormat="1" applyFont="1" applyFill="1" applyBorder="1" applyAlignment="1">
      <alignment horizontal="center" vertical="center"/>
    </xf>
    <xf numFmtId="38" fontId="13" fillId="0" borderId="115" xfId="48" applyFont="1" applyFill="1" applyBorder="1" applyAlignment="1">
      <alignment horizontal="right" vertical="center"/>
    </xf>
    <xf numFmtId="0" fontId="5" fillId="0" borderId="26" xfId="49" applyFont="1" applyFill="1" applyBorder="1">
      <alignment vertical="center"/>
    </xf>
    <xf numFmtId="0" fontId="5" fillId="0" borderId="30" xfId="49" applyFont="1" applyFill="1" applyBorder="1">
      <alignment vertical="center"/>
    </xf>
    <xf numFmtId="38" fontId="13" fillId="0" borderId="27" xfId="48" applyFont="1" applyFill="1" applyBorder="1" applyAlignment="1">
      <alignment horizontal="right" vertical="center"/>
    </xf>
    <xf numFmtId="38" fontId="13" fillId="0" borderId="26" xfId="48" applyFont="1" applyFill="1" applyBorder="1" applyAlignment="1">
      <alignment horizontal="right" vertical="center"/>
    </xf>
    <xf numFmtId="0" fontId="1" fillId="0" borderId="26" xfId="49" applyFill="1" applyBorder="1">
      <alignment vertical="center"/>
    </xf>
    <xf numFmtId="0" fontId="1" fillId="0" borderId="73" xfId="49" applyFill="1" applyBorder="1">
      <alignment vertical="center"/>
    </xf>
    <xf numFmtId="38" fontId="13" fillId="0" borderId="30" xfId="48" applyFont="1" applyFill="1" applyBorder="1" applyAlignment="1">
      <alignment horizontal="right" vertical="center"/>
    </xf>
    <xf numFmtId="38" fontId="13" fillId="0" borderId="73" xfId="48" applyFont="1" applyFill="1" applyBorder="1" applyAlignment="1">
      <alignment horizontal="right" vertical="center"/>
    </xf>
    <xf numFmtId="38" fontId="13" fillId="0" borderId="69" xfId="48" applyFont="1" applyFill="1" applyBorder="1" applyAlignment="1">
      <alignment horizontal="right" vertical="center"/>
    </xf>
    <xf numFmtId="0" fontId="5" fillId="0" borderId="14" xfId="49" applyFont="1" applyFill="1" applyBorder="1">
      <alignment vertical="center"/>
    </xf>
    <xf numFmtId="38" fontId="13" fillId="0" borderId="118" xfId="48" applyFont="1" applyFill="1" applyBorder="1" applyAlignment="1">
      <alignment horizontal="right" vertical="center"/>
    </xf>
    <xf numFmtId="0" fontId="5" fillId="0" borderId="119" xfId="49" applyFont="1" applyFill="1" applyBorder="1">
      <alignment vertical="center"/>
    </xf>
    <xf numFmtId="49" fontId="4" fillId="0" borderId="11" xfId="51" applyNumberFormat="1" applyFont="1" applyFill="1" applyBorder="1" applyAlignment="1">
      <alignment horizontal="left" vertical="center"/>
    </xf>
    <xf numFmtId="0" fontId="5" fillId="0" borderId="73" xfId="49" applyFont="1" applyFill="1" applyBorder="1">
      <alignment vertical="center"/>
    </xf>
    <xf numFmtId="0" fontId="5" fillId="0" borderId="118" xfId="49" applyFont="1" applyFill="1" applyBorder="1">
      <alignment vertical="center"/>
    </xf>
    <xf numFmtId="0" fontId="5" fillId="0" borderId="48" xfId="49" applyFont="1" applyFill="1" applyBorder="1">
      <alignment vertical="center"/>
    </xf>
    <xf numFmtId="38" fontId="13" fillId="0" borderId="119" xfId="48" applyFont="1" applyFill="1" applyBorder="1" applyAlignment="1">
      <alignment horizontal="right" vertical="center"/>
    </xf>
    <xf numFmtId="49" fontId="4" fillId="0" borderId="16" xfId="51" applyNumberFormat="1" applyFont="1" applyFill="1" applyBorder="1" applyAlignment="1">
      <alignment horizontal="left" vertical="center"/>
    </xf>
    <xf numFmtId="49" fontId="10" fillId="0" borderId="26" xfId="51" applyNumberFormat="1" applyFont="1" applyFill="1" applyBorder="1" applyAlignment="1">
      <alignment horizontal="center" vertical="center"/>
    </xf>
    <xf numFmtId="38" fontId="13" fillId="0" borderId="71" xfId="48" applyFont="1" applyFill="1" applyBorder="1" applyAlignment="1">
      <alignment horizontal="right" vertical="center"/>
    </xf>
    <xf numFmtId="38" fontId="13" fillId="0" borderId="23" xfId="48" applyFont="1" applyFill="1" applyBorder="1" applyAlignment="1">
      <alignment horizontal="right" vertical="center"/>
    </xf>
    <xf numFmtId="38" fontId="13" fillId="0" borderId="11" xfId="48" applyFont="1" applyFill="1" applyBorder="1" applyAlignment="1">
      <alignment horizontal="right" vertical="center"/>
    </xf>
    <xf numFmtId="38" fontId="13" fillId="0" borderId="72" xfId="48" applyFont="1" applyFill="1" applyBorder="1" applyAlignment="1">
      <alignment horizontal="right" vertical="center"/>
    </xf>
    <xf numFmtId="49" fontId="4" fillId="0" borderId="11" xfId="51" applyNumberFormat="1" applyFont="1" applyFill="1" applyBorder="1" applyAlignment="1">
      <alignment horizontal="left" vertical="top"/>
    </xf>
    <xf numFmtId="49" fontId="13" fillId="0" borderId="33" xfId="49" applyNumberFormat="1" applyFont="1" applyFill="1" applyBorder="1" applyAlignment="1">
      <alignment horizontal="center" vertical="center" textRotation="255"/>
    </xf>
    <xf numFmtId="49" fontId="13" fillId="0" borderId="11" xfId="49" applyNumberFormat="1" applyFont="1" applyFill="1" applyBorder="1" applyAlignment="1">
      <alignment horizontal="left" vertical="center"/>
    </xf>
    <xf numFmtId="0" fontId="0" fillId="0" borderId="33" xfId="0" applyFill="1" applyBorder="1" applyAlignment="1">
      <alignment horizontal="distributed" vertical="center"/>
    </xf>
    <xf numFmtId="0" fontId="0" fillId="0" borderId="11" xfId="0" applyFill="1" applyBorder="1" applyAlignment="1">
      <alignment horizontal="distributed" vertical="center"/>
    </xf>
    <xf numFmtId="49" fontId="4" fillId="0" borderId="33" xfId="49" applyNumberFormat="1" applyFont="1" applyFill="1" applyBorder="1" applyAlignment="1">
      <alignment horizontal="left"/>
    </xf>
    <xf numFmtId="49" fontId="13" fillId="0" borderId="39" xfId="49" applyNumberFormat="1" applyFont="1" applyFill="1" applyBorder="1" applyAlignment="1">
      <alignment horizontal="center" vertical="center" textRotation="255"/>
    </xf>
    <xf numFmtId="0" fontId="5" fillId="0" borderId="35" xfId="49" applyFont="1" applyFill="1" applyBorder="1">
      <alignment vertical="center"/>
    </xf>
    <xf numFmtId="49" fontId="13" fillId="0" borderId="14" xfId="49" applyNumberFormat="1" applyFont="1" applyFill="1" applyBorder="1" applyAlignment="1">
      <alignment horizontal="left" vertical="center"/>
    </xf>
    <xf numFmtId="49" fontId="13" fillId="0" borderId="11" xfId="49" applyNumberFormat="1" applyFont="1" applyFill="1" applyBorder="1" applyAlignment="1">
      <alignment horizontal="distributed" vertical="center"/>
    </xf>
    <xf numFmtId="49" fontId="4" fillId="0" borderId="33" xfId="51" applyNumberFormat="1" applyFont="1" applyFill="1" applyBorder="1" applyAlignment="1">
      <alignment horizontal="left"/>
    </xf>
    <xf numFmtId="49" fontId="4" fillId="0" borderId="11" xfId="49" applyNumberFormat="1" applyFont="1" applyFill="1" applyBorder="1" applyAlignment="1">
      <alignment horizontal="center" vertical="center"/>
    </xf>
    <xf numFmtId="49" fontId="4" fillId="0" borderId="11" xfId="49" applyNumberFormat="1" applyFont="1" applyFill="1" applyBorder="1" applyAlignment="1">
      <alignment horizontal="left" vertical="top"/>
    </xf>
    <xf numFmtId="38" fontId="13" fillId="0" borderId="116" xfId="48" applyFont="1" applyFill="1" applyBorder="1" applyAlignment="1">
      <alignment horizontal="right" vertical="center"/>
    </xf>
    <xf numFmtId="38" fontId="13" fillId="0" borderId="44" xfId="48" applyFont="1" applyFill="1" applyBorder="1" applyAlignment="1">
      <alignment horizontal="right" vertical="center"/>
    </xf>
    <xf numFmtId="38" fontId="13" fillId="0" borderId="88" xfId="48" applyFont="1" applyFill="1" applyBorder="1" applyAlignment="1">
      <alignment horizontal="right" vertical="center"/>
    </xf>
    <xf numFmtId="38" fontId="13" fillId="0" borderId="57" xfId="48" applyFont="1" applyFill="1" applyBorder="1" applyAlignment="1">
      <alignment horizontal="right" vertical="center"/>
    </xf>
    <xf numFmtId="38" fontId="13" fillId="0" borderId="117" xfId="48" applyFont="1" applyFill="1" applyBorder="1" applyAlignment="1">
      <alignment horizontal="right" vertical="center"/>
    </xf>
    <xf numFmtId="0" fontId="5" fillId="0" borderId="20" xfId="49" applyFont="1" applyFill="1" applyBorder="1">
      <alignment vertical="center"/>
    </xf>
    <xf numFmtId="38" fontId="13" fillId="0" borderId="42" xfId="48" applyFont="1" applyFill="1" applyBorder="1" applyAlignment="1">
      <alignment horizontal="right" vertical="center"/>
    </xf>
    <xf numFmtId="38" fontId="13" fillId="0" borderId="41" xfId="48" applyFont="1" applyFill="1" applyBorder="1" applyAlignment="1">
      <alignment horizontal="right" vertical="center"/>
    </xf>
    <xf numFmtId="38" fontId="13" fillId="0" borderId="110" xfId="48" applyFont="1" applyFill="1" applyBorder="1" applyAlignment="1">
      <alignment horizontal="right" vertical="center"/>
    </xf>
    <xf numFmtId="38" fontId="13" fillId="0" borderId="67" xfId="48" applyFont="1" applyFill="1" applyBorder="1" applyAlignment="1">
      <alignment horizontal="right" vertical="center"/>
    </xf>
    <xf numFmtId="0" fontId="5" fillId="0" borderId="41" xfId="49" applyFont="1" applyFill="1" applyBorder="1">
      <alignment vertical="center"/>
    </xf>
    <xf numFmtId="0" fontId="5" fillId="0" borderId="43" xfId="49" applyFont="1" applyFill="1" applyBorder="1">
      <alignment vertical="center"/>
    </xf>
    <xf numFmtId="0" fontId="5" fillId="0" borderId="110" xfId="49" applyFont="1" applyFill="1" applyBorder="1">
      <alignment vertical="center"/>
    </xf>
    <xf numFmtId="0" fontId="0" fillId="0" borderId="33" xfId="0" applyFill="1" applyBorder="1" applyAlignment="1">
      <alignment vertical="center"/>
    </xf>
    <xf numFmtId="0" fontId="0" fillId="0" borderId="0" xfId="0" applyFill="1" applyAlignment="1">
      <alignment vertical="center"/>
    </xf>
    <xf numFmtId="0" fontId="5" fillId="0" borderId="44" xfId="49" applyFont="1" applyFill="1" applyBorder="1">
      <alignment vertical="center"/>
    </xf>
    <xf numFmtId="0" fontId="5" fillId="0" borderId="117" xfId="49" applyFont="1" applyFill="1" applyBorder="1">
      <alignment vertical="center"/>
    </xf>
    <xf numFmtId="49" fontId="13" fillId="0" borderId="41" xfId="49" applyNumberFormat="1" applyFont="1" applyFill="1" applyBorder="1" applyAlignment="1">
      <alignment horizontal="distributed" vertical="center"/>
    </xf>
    <xf numFmtId="0" fontId="0" fillId="0" borderId="41" xfId="0" applyFill="1" applyBorder="1" applyAlignment="1">
      <alignment horizontal="distributed" vertical="center"/>
    </xf>
    <xf numFmtId="38" fontId="13" fillId="0" borderId="66" xfId="48" applyFont="1" applyFill="1" applyBorder="1" applyAlignment="1">
      <alignment horizontal="right" vertical="center"/>
    </xf>
    <xf numFmtId="0" fontId="5" fillId="0" borderId="72" xfId="49" applyFont="1" applyFill="1" applyBorder="1">
      <alignment vertical="center"/>
    </xf>
    <xf numFmtId="49" fontId="4" fillId="0" borderId="16" xfId="51" applyNumberFormat="1" applyFont="1" applyFill="1" applyBorder="1" applyAlignment="1">
      <alignment horizontal="center" vertical="center"/>
    </xf>
    <xf numFmtId="38" fontId="13" fillId="0" borderId="114" xfId="48" applyFont="1" applyFill="1" applyBorder="1" applyAlignment="1">
      <alignment horizontal="right" vertical="center"/>
    </xf>
    <xf numFmtId="0" fontId="5" fillId="0" borderId="16" xfId="49" applyFont="1" applyFill="1" applyBorder="1">
      <alignment vertical="center"/>
    </xf>
    <xf numFmtId="0" fontId="5" fillId="0" borderId="28" xfId="49" applyFont="1" applyFill="1" applyBorder="1">
      <alignment vertical="center"/>
    </xf>
    <xf numFmtId="38" fontId="13" fillId="0" borderId="15" xfId="48" applyFont="1" applyFill="1" applyBorder="1" applyAlignment="1">
      <alignment horizontal="right" vertical="center"/>
    </xf>
    <xf numFmtId="38" fontId="13" fillId="0" borderId="16" xfId="48" applyFont="1" applyFill="1" applyBorder="1" applyAlignment="1">
      <alignment horizontal="right" vertical="center"/>
    </xf>
    <xf numFmtId="0" fontId="5" fillId="0" borderId="74" xfId="49" applyFont="1" applyFill="1" applyBorder="1">
      <alignment vertical="center"/>
    </xf>
    <xf numFmtId="38" fontId="13" fillId="0" borderId="74" xfId="48" applyFont="1" applyFill="1" applyBorder="1" applyAlignment="1">
      <alignment horizontal="right" vertical="center"/>
    </xf>
    <xf numFmtId="49" fontId="4" fillId="0" borderId="41" xfId="49" applyNumberFormat="1" applyFont="1" applyFill="1" applyBorder="1" applyAlignment="1">
      <alignment horizontal="right" vertical="center"/>
    </xf>
    <xf numFmtId="38" fontId="13" fillId="0" borderId="43" xfId="48" applyFont="1" applyFill="1" applyBorder="1" applyAlignment="1">
      <alignment horizontal="right" vertical="center"/>
    </xf>
    <xf numFmtId="0" fontId="5" fillId="0" borderId="112" xfId="49" applyFont="1" applyFill="1" applyBorder="1">
      <alignment vertical="center"/>
    </xf>
    <xf numFmtId="0" fontId="5" fillId="0" borderId="113" xfId="49" applyFont="1" applyFill="1" applyBorder="1">
      <alignment vertical="center"/>
    </xf>
    <xf numFmtId="49" fontId="27" fillId="0" borderId="33" xfId="52" applyNumberFormat="1" applyFont="1" applyFill="1" applyBorder="1" applyAlignment="1">
      <alignment horizontal="left" vertical="center"/>
    </xf>
    <xf numFmtId="0" fontId="5" fillId="0" borderId="0" xfId="52" applyFont="1" applyFill="1" applyAlignment="1">
      <alignment horizontal="left" vertical="center"/>
    </xf>
    <xf numFmtId="0" fontId="0" fillId="0" borderId="11" xfId="0" applyFill="1" applyBorder="1" applyAlignment="1">
      <alignment vertical="center"/>
    </xf>
    <xf numFmtId="49" fontId="6" fillId="0" borderId="33" xfId="49" applyNumberFormat="1" applyFont="1" applyFill="1" applyBorder="1" applyAlignment="1">
      <alignment vertical="center"/>
    </xf>
    <xf numFmtId="0" fontId="5" fillId="0" borderId="0" xfId="49" applyFont="1" applyFill="1" applyAlignment="1">
      <alignment vertical="center"/>
    </xf>
    <xf numFmtId="49" fontId="6" fillId="0" borderId="33" xfId="51" applyNumberFormat="1" applyFont="1" applyFill="1" applyBorder="1" applyAlignment="1">
      <alignment horizontal="center" vertical="center" shrinkToFit="1"/>
    </xf>
    <xf numFmtId="49" fontId="6" fillId="0" borderId="0" xfId="51" applyNumberFormat="1" applyFont="1" applyFill="1" applyBorder="1" applyAlignment="1">
      <alignment horizontal="center" vertical="center" shrinkToFit="1"/>
    </xf>
    <xf numFmtId="49" fontId="6" fillId="0" borderId="33" xfId="49" applyNumberFormat="1" applyFont="1" applyFill="1" applyBorder="1" applyAlignment="1">
      <alignment horizontal="center" vertical="center" shrinkToFit="1"/>
    </xf>
    <xf numFmtId="0" fontId="5" fillId="0" borderId="0" xfId="49" applyFont="1" applyFill="1">
      <alignment vertical="center"/>
    </xf>
    <xf numFmtId="0" fontId="6" fillId="0" borderId="33" xfId="49" applyNumberFormat="1" applyFont="1" applyFill="1" applyBorder="1" applyAlignment="1">
      <alignment horizontal="center" vertical="center" shrinkToFit="1"/>
    </xf>
    <xf numFmtId="0" fontId="5" fillId="0" borderId="33" xfId="49" applyNumberFormat="1" applyFont="1" applyFill="1" applyBorder="1">
      <alignment vertical="center"/>
    </xf>
    <xf numFmtId="0" fontId="5" fillId="0" borderId="0" xfId="49" applyNumberFormat="1" applyFont="1" applyFill="1">
      <alignment vertical="center"/>
    </xf>
    <xf numFmtId="49" fontId="15" fillId="0" borderId="33" xfId="48" applyNumberFormat="1" applyFont="1" applyFill="1" applyBorder="1" applyAlignment="1">
      <alignment horizontal="center" vertical="center" shrinkToFit="1"/>
    </xf>
    <xf numFmtId="49" fontId="5" fillId="0" borderId="33" xfId="51" applyNumberFormat="1" applyFont="1" applyFill="1" applyBorder="1">
      <alignment vertical="center"/>
    </xf>
    <xf numFmtId="49" fontId="5" fillId="0" borderId="0" xfId="51" applyNumberFormat="1" applyFont="1" applyFill="1" applyBorder="1">
      <alignment vertical="center"/>
    </xf>
    <xf numFmtId="49" fontId="14" fillId="0" borderId="0" xfId="49" applyNumberFormat="1" applyFont="1" applyFill="1" applyBorder="1" applyAlignment="1">
      <alignment horizontal="right" vertical="center"/>
    </xf>
    <xf numFmtId="49" fontId="6" fillId="0" borderId="0" xfId="49" applyNumberFormat="1" applyFont="1" applyFill="1" applyBorder="1" applyAlignment="1">
      <alignment horizontal="right" vertical="center"/>
    </xf>
    <xf numFmtId="49" fontId="6" fillId="0" borderId="0" xfId="49" applyNumberFormat="1" applyFont="1" applyFill="1" applyBorder="1" applyAlignment="1">
      <alignment horizontal="center" vertical="center" shrinkToFit="1"/>
    </xf>
    <xf numFmtId="0" fontId="6" fillId="0" borderId="0" xfId="49" applyNumberFormat="1" applyFont="1" applyFill="1" applyBorder="1" applyAlignment="1">
      <alignment horizontal="center" vertical="center" shrinkToFit="1"/>
    </xf>
    <xf numFmtId="0" fontId="5" fillId="0" borderId="0" xfId="52" applyFont="1" applyFill="1" applyBorder="1" applyAlignment="1">
      <alignment horizontal="left" vertical="center"/>
    </xf>
    <xf numFmtId="0" fontId="5" fillId="0" borderId="11" xfId="52" applyFont="1" applyFill="1" applyBorder="1" applyAlignment="1">
      <alignment horizontal="left" vertical="center"/>
    </xf>
    <xf numFmtId="0" fontId="5" fillId="0" borderId="0" xfId="49" applyFont="1" applyFill="1" applyBorder="1" applyAlignment="1">
      <alignment vertical="center"/>
    </xf>
    <xf numFmtId="49" fontId="6" fillId="0" borderId="0" xfId="49" applyNumberFormat="1" applyFont="1" applyFill="1" applyBorder="1" applyAlignment="1">
      <alignment horizontal="left" vertical="center" shrinkToFit="1"/>
    </xf>
    <xf numFmtId="188" fontId="6" fillId="0" borderId="0" xfId="49" applyNumberFormat="1" applyFont="1" applyFill="1" applyBorder="1" applyAlignment="1">
      <alignment horizontal="center" vertical="center" shrinkToFit="1"/>
    </xf>
    <xf numFmtId="49" fontId="14" fillId="0" borderId="0" xfId="49" applyNumberFormat="1" applyFont="1" applyFill="1" applyBorder="1" applyAlignment="1">
      <alignment horizontal="right" vertical="center" shrinkToFit="1"/>
    </xf>
    <xf numFmtId="49" fontId="6" fillId="0" borderId="0" xfId="49" applyNumberFormat="1" applyFont="1" applyFill="1" applyBorder="1" applyAlignment="1">
      <alignment horizontal="right" vertical="center" shrinkToFit="1"/>
    </xf>
    <xf numFmtId="188" fontId="5" fillId="0" borderId="0" xfId="49" applyNumberFormat="1" applyFont="1" applyFill="1" applyBorder="1">
      <alignment vertical="center"/>
    </xf>
    <xf numFmtId="188" fontId="5" fillId="0" borderId="11" xfId="49" applyNumberFormat="1" applyFont="1" applyFill="1" applyBorder="1">
      <alignment vertical="center"/>
    </xf>
    <xf numFmtId="0" fontId="5" fillId="0" borderId="23" xfId="49" applyFont="1" applyFill="1" applyBorder="1">
      <alignment vertical="center"/>
    </xf>
    <xf numFmtId="38" fontId="13" fillId="0" borderId="20" xfId="48" applyNumberFormat="1" applyFont="1" applyFill="1" applyBorder="1" applyAlignment="1">
      <alignment horizontal="right" vertical="center"/>
    </xf>
    <xf numFmtId="38" fontId="13" fillId="0" borderId="0" xfId="48" applyNumberFormat="1" applyFont="1" applyFill="1" applyBorder="1" applyAlignment="1">
      <alignment horizontal="right" vertical="center"/>
    </xf>
    <xf numFmtId="49" fontId="4" fillId="0" borderId="42" xfId="49" applyNumberFormat="1" applyFont="1" applyFill="1" applyBorder="1" applyAlignment="1">
      <alignment horizontal="left" vertical="center"/>
    </xf>
    <xf numFmtId="49" fontId="4" fillId="0" borderId="41" xfId="49" applyNumberFormat="1" applyFont="1" applyFill="1" applyBorder="1" applyAlignment="1">
      <alignment horizontal="left" vertical="center"/>
    </xf>
    <xf numFmtId="49" fontId="4" fillId="0" borderId="110" xfId="49" applyNumberFormat="1" applyFont="1" applyFill="1" applyBorder="1" applyAlignment="1">
      <alignment horizontal="left" vertical="center"/>
    </xf>
    <xf numFmtId="0" fontId="0" fillId="0" borderId="41" xfId="0" applyFill="1" applyBorder="1" applyAlignment="1">
      <alignment vertical="center"/>
    </xf>
    <xf numFmtId="49" fontId="13" fillId="0" borderId="41" xfId="49" applyNumberFormat="1" applyFont="1" applyFill="1" applyBorder="1" applyAlignment="1">
      <alignment horizontal="center" vertical="center"/>
    </xf>
    <xf numFmtId="49" fontId="13" fillId="0" borderId="43" xfId="49" applyNumberFormat="1" applyFont="1" applyFill="1" applyBorder="1" applyAlignment="1">
      <alignment horizontal="center" vertical="center"/>
    </xf>
    <xf numFmtId="49" fontId="4" fillId="0" borderId="0" xfId="49" applyNumberFormat="1" applyFont="1" applyFill="1" applyBorder="1" applyAlignment="1">
      <alignment horizontal="left" vertical="center"/>
    </xf>
    <xf numFmtId="0" fontId="1" fillId="0" borderId="0" xfId="53" applyFill="1" applyBorder="1">
      <alignment vertical="center"/>
    </xf>
    <xf numFmtId="0" fontId="1" fillId="0" borderId="71" xfId="53" applyFill="1" applyBorder="1">
      <alignment vertical="center"/>
    </xf>
    <xf numFmtId="0" fontId="1" fillId="0" borderId="20" xfId="53" applyFill="1" applyBorder="1">
      <alignment vertical="center"/>
    </xf>
    <xf numFmtId="0" fontId="1" fillId="0" borderId="0" xfId="53" applyFill="1">
      <alignment vertical="center"/>
    </xf>
    <xf numFmtId="49" fontId="13" fillId="0" borderId="64" xfId="49" applyNumberFormat="1" applyFont="1" applyFill="1" applyBorder="1" applyAlignment="1">
      <alignment horizontal="center" vertical="center"/>
    </xf>
    <xf numFmtId="49" fontId="13" fillId="0" borderId="65" xfId="49" applyNumberFormat="1" applyFont="1" applyFill="1" applyBorder="1" applyAlignment="1">
      <alignment horizontal="center" vertical="center"/>
    </xf>
    <xf numFmtId="49" fontId="13" fillId="0" borderId="66" xfId="49" applyNumberFormat="1" applyFont="1" applyFill="1" applyBorder="1" applyAlignment="1">
      <alignment horizontal="center" vertical="center"/>
    </xf>
    <xf numFmtId="49" fontId="13" fillId="0" borderId="0" xfId="49" applyNumberFormat="1" applyFont="1" applyFill="1" applyBorder="1" applyAlignment="1">
      <alignment horizontal="distributed" vertical="center"/>
    </xf>
    <xf numFmtId="49" fontId="4" fillId="0" borderId="33" xfId="49" applyNumberFormat="1" applyFont="1" applyFill="1" applyBorder="1" applyAlignment="1">
      <alignment horizontal="left" vertical="center"/>
    </xf>
    <xf numFmtId="0" fontId="1" fillId="0" borderId="20" xfId="49" applyFill="1" applyBorder="1">
      <alignment vertical="center"/>
    </xf>
    <xf numFmtId="0" fontId="1" fillId="0" borderId="0" xfId="49" applyFill="1" applyBorder="1">
      <alignment vertical="center"/>
    </xf>
    <xf numFmtId="0" fontId="1" fillId="0" borderId="71" xfId="49" applyFill="1" applyBorder="1">
      <alignment vertical="center"/>
    </xf>
    <xf numFmtId="49" fontId="4" fillId="0" borderId="0" xfId="49" applyNumberFormat="1" applyFont="1" applyFill="1" applyBorder="1" applyAlignment="1">
      <alignment horizontal="center" vertical="top"/>
    </xf>
    <xf numFmtId="0" fontId="5" fillId="0" borderId="68" xfId="49" applyFont="1" applyFill="1" applyBorder="1">
      <alignment vertical="center"/>
    </xf>
    <xf numFmtId="0" fontId="5" fillId="0" borderId="61" xfId="49" applyFont="1" applyFill="1" applyBorder="1">
      <alignment vertical="center"/>
    </xf>
    <xf numFmtId="0" fontId="5" fillId="0" borderId="62" xfId="49" applyFont="1" applyFill="1" applyBorder="1">
      <alignment vertical="center"/>
    </xf>
    <xf numFmtId="0" fontId="5" fillId="0" borderId="75" xfId="49" applyFont="1" applyFill="1" applyBorder="1">
      <alignment vertical="center"/>
    </xf>
    <xf numFmtId="0" fontId="5" fillId="0" borderId="109" xfId="49" applyFont="1" applyFill="1" applyBorder="1">
      <alignment vertical="center"/>
    </xf>
    <xf numFmtId="49" fontId="4" fillId="0" borderId="0" xfId="49" applyNumberFormat="1" applyFont="1" applyFill="1" applyAlignment="1">
      <alignment horizontal="center" vertical="center"/>
    </xf>
    <xf numFmtId="0" fontId="1" fillId="0" borderId="0" xfId="49" applyFill="1">
      <alignment vertical="center"/>
    </xf>
    <xf numFmtId="0" fontId="1" fillId="0" borderId="11" xfId="49" applyFill="1" applyBorder="1">
      <alignment vertical="center"/>
    </xf>
    <xf numFmtId="38" fontId="13" fillId="0" borderId="20" xfId="48" applyFont="1" applyFill="1" applyBorder="1" applyAlignment="1">
      <alignment vertical="center"/>
    </xf>
    <xf numFmtId="38" fontId="13" fillId="0" borderId="0" xfId="48" applyFont="1" applyFill="1" applyBorder="1" applyAlignment="1">
      <alignment vertical="center"/>
    </xf>
    <xf numFmtId="0" fontId="1" fillId="0" borderId="23" xfId="49" applyFill="1" applyBorder="1">
      <alignment vertical="center"/>
    </xf>
    <xf numFmtId="0" fontId="1" fillId="0" borderId="72" xfId="49" applyFill="1" applyBorder="1">
      <alignment vertical="center"/>
    </xf>
    <xf numFmtId="49" fontId="13" fillId="0" borderId="0" xfId="54" applyNumberFormat="1" applyFont="1" applyFill="1" applyBorder="1" applyAlignment="1">
      <alignment horizontal="left" vertical="center"/>
    </xf>
    <xf numFmtId="0" fontId="13" fillId="0" borderId="0" xfId="54" applyNumberFormat="1" applyFont="1" applyFill="1" applyBorder="1" applyAlignment="1">
      <alignment horizontal="left" vertical="center"/>
    </xf>
    <xf numFmtId="49" fontId="5" fillId="0" borderId="37" xfId="54" applyNumberFormat="1" applyFont="1" applyFill="1" applyBorder="1" applyAlignment="1">
      <alignment horizontal="center" vertical="center"/>
    </xf>
    <xf numFmtId="49" fontId="5" fillId="0" borderId="41" xfId="54" applyNumberFormat="1" applyFont="1" applyFill="1" applyBorder="1" applyAlignment="1">
      <alignment horizontal="center" vertical="center"/>
    </xf>
    <xf numFmtId="49" fontId="5" fillId="0" borderId="38" xfId="54" applyNumberFormat="1" applyFont="1" applyFill="1" applyBorder="1" applyAlignment="1">
      <alignment horizontal="center" vertical="center"/>
    </xf>
    <xf numFmtId="0" fontId="9" fillId="0" borderId="0" xfId="56" applyFont="1" applyFill="1" applyAlignment="1">
      <alignment horizontal="left" vertical="center"/>
    </xf>
    <xf numFmtId="49" fontId="13" fillId="0" borderId="0" xfId="54" applyNumberFormat="1" applyFont="1" applyFill="1" applyAlignment="1">
      <alignment horizontal="center" vertical="center"/>
    </xf>
    <xf numFmtId="49" fontId="4" fillId="0" borderId="11" xfId="54" applyNumberFormat="1" applyFont="1" applyFill="1" applyBorder="1" applyAlignment="1">
      <alignment horizontal="left" vertical="center"/>
    </xf>
    <xf numFmtId="49" fontId="5" fillId="0" borderId="120" xfId="54" applyNumberFormat="1" applyFont="1" applyFill="1" applyBorder="1" applyAlignment="1">
      <alignment horizontal="center" vertical="center"/>
    </xf>
    <xf numFmtId="49" fontId="5" fillId="0" borderId="76" xfId="54" applyNumberFormat="1" applyFont="1" applyFill="1" applyBorder="1" applyAlignment="1">
      <alignment horizontal="center" vertical="center"/>
    </xf>
    <xf numFmtId="0" fontId="5" fillId="0" borderId="76" xfId="54" applyFont="1" applyFill="1" applyBorder="1">
      <alignment vertical="center"/>
    </xf>
    <xf numFmtId="0" fontId="5" fillId="0" borderId="121" xfId="54" applyFont="1" applyFill="1" applyBorder="1">
      <alignment vertical="center"/>
    </xf>
    <xf numFmtId="49" fontId="13" fillId="0" borderId="33" xfId="54" applyNumberFormat="1" applyFont="1" applyFill="1" applyBorder="1" applyAlignment="1">
      <alignment horizontal="left" vertical="center"/>
    </xf>
    <xf numFmtId="0" fontId="13" fillId="0" borderId="33" xfId="54" applyNumberFormat="1" applyFont="1" applyFill="1" applyBorder="1" applyAlignment="1">
      <alignment horizontal="left" vertical="center"/>
    </xf>
    <xf numFmtId="49" fontId="5" fillId="0" borderId="64" xfId="54" applyNumberFormat="1" applyFont="1" applyFill="1" applyBorder="1" applyAlignment="1">
      <alignment horizontal="center" vertical="center"/>
    </xf>
    <xf numFmtId="49" fontId="5" fillId="0" borderId="33" xfId="54" applyNumberFormat="1" applyFont="1" applyFill="1" applyBorder="1" applyAlignment="1">
      <alignment horizontal="center" vertical="center"/>
    </xf>
    <xf numFmtId="49" fontId="5" fillId="0" borderId="66" xfId="54" applyNumberFormat="1" applyFont="1" applyFill="1" applyBorder="1" applyAlignment="1">
      <alignment horizontal="center" vertical="center"/>
    </xf>
    <xf numFmtId="49" fontId="5" fillId="0" borderId="11" xfId="54" applyNumberFormat="1" applyFont="1" applyFill="1" applyBorder="1" applyAlignment="1">
      <alignment horizontal="center" vertical="center"/>
    </xf>
    <xf numFmtId="49" fontId="13" fillId="0" borderId="33" xfId="54" applyNumberFormat="1" applyFont="1" applyFill="1" applyBorder="1" applyAlignment="1">
      <alignment horizontal="center"/>
    </xf>
    <xf numFmtId="49" fontId="5" fillId="0" borderId="65" xfId="54" applyNumberFormat="1" applyFont="1" applyFill="1" applyBorder="1" applyAlignment="1">
      <alignment horizontal="center" vertical="center"/>
    </xf>
    <xf numFmtId="49" fontId="5" fillId="0" borderId="0" xfId="54" applyNumberFormat="1" applyFont="1" applyFill="1" applyBorder="1" applyAlignment="1">
      <alignment horizontal="center" vertical="center"/>
    </xf>
    <xf numFmtId="49" fontId="13" fillId="0" borderId="11" xfId="54" applyNumberFormat="1" applyFont="1" applyFill="1" applyBorder="1" applyAlignment="1">
      <alignment horizontal="left" vertical="top"/>
    </xf>
    <xf numFmtId="49" fontId="13" fillId="0" borderId="11" xfId="54" applyNumberFormat="1" applyFont="1" applyFill="1" applyBorder="1" applyAlignment="1">
      <alignment horizontal="center" vertical="top"/>
    </xf>
    <xf numFmtId="49" fontId="13" fillId="0" borderId="116" xfId="54" applyNumberFormat="1" applyFont="1" applyFill="1" applyBorder="1" applyAlignment="1">
      <alignment horizontal="center" vertical="center"/>
    </xf>
    <xf numFmtId="49" fontId="13" fillId="0" borderId="44" xfId="54" applyNumberFormat="1" applyFont="1" applyFill="1" applyBorder="1" applyAlignment="1">
      <alignment horizontal="center" vertical="center"/>
    </xf>
    <xf numFmtId="49" fontId="13" fillId="0" borderId="117" xfId="54" applyNumberFormat="1" applyFont="1" applyFill="1" applyBorder="1" applyAlignment="1">
      <alignment horizontal="center" vertical="center"/>
    </xf>
    <xf numFmtId="49" fontId="13" fillId="0" borderId="115" xfId="54" applyNumberFormat="1" applyFont="1" applyFill="1" applyBorder="1" applyAlignment="1">
      <alignment horizontal="center" vertical="center"/>
    </xf>
    <xf numFmtId="49" fontId="13" fillId="0" borderId="26" xfId="54" applyNumberFormat="1" applyFont="1" applyFill="1" applyBorder="1" applyAlignment="1">
      <alignment horizontal="center" vertical="center"/>
    </xf>
    <xf numFmtId="49" fontId="13" fillId="0" borderId="30" xfId="54" applyNumberFormat="1" applyFont="1" applyFill="1" applyBorder="1" applyAlignment="1">
      <alignment horizontal="center" vertical="center"/>
    </xf>
    <xf numFmtId="49" fontId="13" fillId="0" borderId="27" xfId="54" applyNumberFormat="1" applyFont="1" applyFill="1" applyBorder="1" applyAlignment="1">
      <alignment horizontal="center" vertical="center"/>
    </xf>
    <xf numFmtId="49" fontId="13" fillId="0" borderId="73" xfId="54" applyNumberFormat="1" applyFont="1" applyFill="1" applyBorder="1" applyAlignment="1">
      <alignment horizontal="center" vertical="center"/>
    </xf>
    <xf numFmtId="49" fontId="13" fillId="0" borderId="111" xfId="54" applyNumberFormat="1" applyFont="1" applyFill="1" applyBorder="1" applyAlignment="1">
      <alignment horizontal="center" vertical="center" textRotation="255"/>
    </xf>
    <xf numFmtId="49" fontId="13" fillId="0" borderId="112" xfId="54" applyNumberFormat="1" applyFont="1" applyFill="1" applyBorder="1" applyAlignment="1">
      <alignment horizontal="center" vertical="center" textRotation="255"/>
    </xf>
    <xf numFmtId="49" fontId="13" fillId="0" borderId="113" xfId="54" applyNumberFormat="1" applyFont="1" applyFill="1" applyBorder="1" applyAlignment="1">
      <alignment horizontal="center" vertical="center" textRotation="255"/>
    </xf>
    <xf numFmtId="49" fontId="21" fillId="0" borderId="44" xfId="54" applyNumberFormat="1" applyFont="1" applyFill="1" applyBorder="1" applyAlignment="1">
      <alignment horizontal="distributed" vertical="center"/>
    </xf>
    <xf numFmtId="0" fontId="0" fillId="0" borderId="44" xfId="0" applyFill="1" applyBorder="1" applyAlignment="1">
      <alignment horizontal="distributed" vertical="center"/>
    </xf>
    <xf numFmtId="0" fontId="5" fillId="0" borderId="33" xfId="54" applyFont="1" applyFill="1" applyBorder="1">
      <alignment vertical="center"/>
    </xf>
    <xf numFmtId="0" fontId="5" fillId="0" borderId="52" xfId="54" applyFont="1" applyFill="1" applyBorder="1">
      <alignment vertical="center"/>
    </xf>
    <xf numFmtId="0" fontId="1" fillId="0" borderId="33" xfId="54" applyFill="1" applyBorder="1">
      <alignment vertical="center"/>
    </xf>
    <xf numFmtId="0" fontId="1" fillId="0" borderId="70" xfId="54" applyFill="1" applyBorder="1">
      <alignment vertical="center"/>
    </xf>
    <xf numFmtId="49" fontId="13" fillId="0" borderId="44" xfId="54" applyNumberFormat="1" applyFont="1" applyFill="1" applyBorder="1" applyAlignment="1">
      <alignment horizontal="distributed" vertical="center"/>
    </xf>
    <xf numFmtId="0" fontId="5" fillId="0" borderId="44" xfId="54" applyFont="1" applyFill="1" applyBorder="1">
      <alignment vertical="center"/>
    </xf>
    <xf numFmtId="0" fontId="5" fillId="0" borderId="117" xfId="54" applyFont="1" applyFill="1" applyBorder="1">
      <alignment vertical="center"/>
    </xf>
    <xf numFmtId="49" fontId="13" fillId="0" borderId="12" xfId="54" applyNumberFormat="1" applyFont="1" applyFill="1" applyBorder="1" applyAlignment="1">
      <alignment horizontal="center" vertical="center" textRotation="255"/>
    </xf>
    <xf numFmtId="0" fontId="5" fillId="0" borderId="12" xfId="54" applyFont="1" applyFill="1" applyBorder="1">
      <alignment vertical="center"/>
    </xf>
    <xf numFmtId="49" fontId="13" fillId="0" borderId="33" xfId="54" applyNumberFormat="1" applyFont="1" applyFill="1" applyBorder="1" applyAlignment="1">
      <alignment horizontal="distributed" vertical="center"/>
    </xf>
    <xf numFmtId="0" fontId="0" fillId="0" borderId="14" xfId="0" applyFill="1" applyBorder="1" applyAlignment="1">
      <alignment horizontal="distributed" vertical="center"/>
    </xf>
    <xf numFmtId="0" fontId="5" fillId="0" borderId="0" xfId="54" applyFont="1" applyFill="1" applyBorder="1">
      <alignment vertical="center"/>
    </xf>
    <xf numFmtId="0" fontId="5" fillId="0" borderId="22" xfId="54" applyFont="1" applyFill="1" applyBorder="1">
      <alignment vertical="center"/>
    </xf>
    <xf numFmtId="0" fontId="5" fillId="0" borderId="118" xfId="54" applyFont="1" applyFill="1" applyBorder="1">
      <alignment vertical="center"/>
    </xf>
    <xf numFmtId="0" fontId="5" fillId="0" borderId="14" xfId="54" applyFont="1" applyFill="1" applyBorder="1">
      <alignment vertical="center"/>
    </xf>
    <xf numFmtId="0" fontId="5" fillId="0" borderId="48" xfId="54" applyFont="1" applyFill="1" applyBorder="1">
      <alignment vertical="center"/>
    </xf>
    <xf numFmtId="49" fontId="13" fillId="0" borderId="39" xfId="54" applyNumberFormat="1" applyFont="1" applyFill="1" applyBorder="1" applyAlignment="1">
      <alignment horizontal="center" vertical="center" textRotation="255"/>
    </xf>
    <xf numFmtId="0" fontId="5" fillId="0" borderId="29" xfId="54" applyFont="1" applyFill="1" applyBorder="1">
      <alignment vertical="center"/>
    </xf>
    <xf numFmtId="49" fontId="13" fillId="0" borderId="11" xfId="54" applyNumberFormat="1" applyFont="1" applyFill="1" applyBorder="1" applyAlignment="1">
      <alignment horizontal="left" vertical="center"/>
    </xf>
    <xf numFmtId="49" fontId="13" fillId="0" borderId="16" xfId="54" applyNumberFormat="1" applyFont="1" applyFill="1" applyBorder="1" applyAlignment="1">
      <alignment horizontal="center" vertical="center"/>
    </xf>
    <xf numFmtId="0" fontId="5" fillId="0" borderId="16" xfId="54" applyFont="1" applyFill="1" applyBorder="1">
      <alignment vertical="center"/>
    </xf>
    <xf numFmtId="0" fontId="5" fillId="0" borderId="28" xfId="54" applyFont="1" applyFill="1" applyBorder="1">
      <alignment vertical="center"/>
    </xf>
    <xf numFmtId="0" fontId="1" fillId="0" borderId="16" xfId="54" applyFill="1" applyBorder="1">
      <alignment vertical="center"/>
    </xf>
    <xf numFmtId="0" fontId="1" fillId="0" borderId="74" xfId="54" applyFill="1" applyBorder="1">
      <alignment vertical="center"/>
    </xf>
    <xf numFmtId="38" fontId="13" fillId="0" borderId="28" xfId="48" applyFont="1" applyFill="1" applyBorder="1" applyAlignment="1">
      <alignment horizontal="right" vertical="center"/>
    </xf>
    <xf numFmtId="0" fontId="5" fillId="0" borderId="26" xfId="54" applyFont="1" applyFill="1" applyBorder="1">
      <alignment vertical="center"/>
    </xf>
    <xf numFmtId="0" fontId="5" fillId="0" borderId="30" xfId="54" applyFont="1" applyFill="1" applyBorder="1">
      <alignment vertical="center"/>
    </xf>
    <xf numFmtId="0" fontId="5" fillId="0" borderId="73" xfId="54" applyFont="1" applyFill="1" applyBorder="1">
      <alignment vertical="center"/>
    </xf>
    <xf numFmtId="0" fontId="5" fillId="0" borderId="66" xfId="54" applyFont="1" applyFill="1" applyBorder="1">
      <alignment vertical="center"/>
    </xf>
    <xf numFmtId="0" fontId="5" fillId="0" borderId="11" xfId="54" applyFont="1" applyFill="1" applyBorder="1">
      <alignment vertical="center"/>
    </xf>
    <xf numFmtId="0" fontId="5" fillId="0" borderId="36" xfId="54" applyFont="1" applyFill="1" applyBorder="1">
      <alignment vertical="center"/>
    </xf>
    <xf numFmtId="49" fontId="13" fillId="0" borderId="33" xfId="54" applyNumberFormat="1" applyFont="1" applyFill="1" applyBorder="1" applyAlignment="1">
      <alignment horizontal="center" vertical="center" textRotation="255"/>
    </xf>
    <xf numFmtId="0" fontId="5" fillId="0" borderId="71" xfId="54" applyFont="1" applyFill="1" applyBorder="1">
      <alignment vertical="center"/>
    </xf>
    <xf numFmtId="0" fontId="5" fillId="0" borderId="20" xfId="54" applyFont="1" applyFill="1" applyBorder="1">
      <alignment vertical="center"/>
    </xf>
    <xf numFmtId="49" fontId="13" fillId="0" borderId="11" xfId="54" applyNumberFormat="1" applyFont="1" applyFill="1" applyBorder="1" applyAlignment="1">
      <alignment horizontal="distributed" vertical="center"/>
    </xf>
    <xf numFmtId="49" fontId="13" fillId="0" borderId="0" xfId="54" applyNumberFormat="1" applyFont="1" applyFill="1" applyBorder="1" applyAlignment="1">
      <alignment horizontal="center" vertical="center" textRotation="255"/>
    </xf>
    <xf numFmtId="0" fontId="5" fillId="0" borderId="41" xfId="54" applyFont="1" applyFill="1" applyBorder="1">
      <alignment vertical="center"/>
    </xf>
    <xf numFmtId="0" fontId="5" fillId="0" borderId="43" xfId="54" applyFont="1" applyFill="1" applyBorder="1">
      <alignment vertical="center"/>
    </xf>
    <xf numFmtId="0" fontId="5" fillId="0" borderId="110" xfId="54" applyFont="1" applyFill="1" applyBorder="1">
      <alignment vertical="center"/>
    </xf>
    <xf numFmtId="0" fontId="0" fillId="0" borderId="0" xfId="0" applyFill="1" applyAlignment="1">
      <alignment horizontal="distributed" vertical="center"/>
    </xf>
    <xf numFmtId="0" fontId="5" fillId="0" borderId="70" xfId="54" applyFont="1" applyFill="1" applyBorder="1">
      <alignment vertical="center"/>
    </xf>
    <xf numFmtId="49" fontId="13" fillId="0" borderId="41" xfId="54" applyNumberFormat="1" applyFont="1" applyFill="1" applyBorder="1" applyAlignment="1">
      <alignment horizontal="distributed" vertical="center"/>
    </xf>
    <xf numFmtId="0" fontId="5" fillId="0" borderId="72" xfId="54" applyFont="1" applyFill="1" applyBorder="1">
      <alignment vertical="center"/>
    </xf>
    <xf numFmtId="0" fontId="5" fillId="0" borderId="74" xfId="54" applyFont="1" applyFill="1" applyBorder="1">
      <alignment vertical="center"/>
    </xf>
    <xf numFmtId="0" fontId="5" fillId="0" borderId="112" xfId="54" applyFont="1" applyFill="1" applyBorder="1">
      <alignment vertical="center"/>
    </xf>
    <xf numFmtId="0" fontId="5" fillId="0" borderId="113" xfId="54" applyFont="1" applyFill="1" applyBorder="1">
      <alignment vertical="center"/>
    </xf>
    <xf numFmtId="0" fontId="0" fillId="0" borderId="0" xfId="0" applyFill="1" applyBorder="1" applyAlignment="1">
      <alignment horizontal="distributed" vertical="center"/>
    </xf>
    <xf numFmtId="38" fontId="15" fillId="0" borderId="33" xfId="48" applyFont="1" applyFill="1" applyBorder="1" applyAlignment="1">
      <alignment horizontal="center" vertical="center" shrinkToFit="1"/>
    </xf>
    <xf numFmtId="0" fontId="1" fillId="0" borderId="0" xfId="54" applyFill="1" applyBorder="1">
      <alignment vertical="center"/>
    </xf>
    <xf numFmtId="0" fontId="5" fillId="0" borderId="23" xfId="54" applyFont="1" applyFill="1" applyBorder="1">
      <alignment vertical="center"/>
    </xf>
    <xf numFmtId="49" fontId="13" fillId="0" borderId="41" xfId="54" applyNumberFormat="1" applyFont="1" applyFill="1" applyBorder="1" applyAlignment="1">
      <alignment horizontal="center" vertical="center"/>
    </xf>
    <xf numFmtId="0" fontId="1" fillId="0" borderId="0" xfId="55" applyFill="1" applyBorder="1">
      <alignment vertical="center"/>
    </xf>
    <xf numFmtId="0" fontId="1" fillId="0" borderId="71" xfId="55" applyFill="1" applyBorder="1">
      <alignment vertical="center"/>
    </xf>
    <xf numFmtId="0" fontId="1" fillId="0" borderId="20" xfId="55" applyFill="1" applyBorder="1">
      <alignment vertical="center"/>
    </xf>
    <xf numFmtId="0" fontId="1" fillId="0" borderId="0" xfId="55" applyFill="1">
      <alignment vertical="center"/>
    </xf>
    <xf numFmtId="49" fontId="13" fillId="0" borderId="64" xfId="54" applyNumberFormat="1" applyFont="1" applyFill="1" applyBorder="1" applyAlignment="1">
      <alignment horizontal="center" vertical="center"/>
    </xf>
    <xf numFmtId="49" fontId="13" fillId="0" borderId="65" xfId="54" applyNumberFormat="1" applyFont="1" applyFill="1" applyBorder="1" applyAlignment="1">
      <alignment horizontal="center" vertical="center"/>
    </xf>
    <xf numFmtId="49" fontId="13" fillId="0" borderId="66" xfId="54" applyNumberFormat="1" applyFont="1" applyFill="1" applyBorder="1" applyAlignment="1">
      <alignment horizontal="center" vertical="center"/>
    </xf>
    <xf numFmtId="49" fontId="13" fillId="0" borderId="33" xfId="54" applyNumberFormat="1" applyFont="1" applyFill="1" applyBorder="1" applyAlignment="1">
      <alignment horizontal="center" vertical="center"/>
    </xf>
    <xf numFmtId="49" fontId="13" fillId="0" borderId="0" xfId="54" applyNumberFormat="1" applyFont="1" applyFill="1" applyBorder="1" applyAlignment="1">
      <alignment horizontal="center" vertical="center"/>
    </xf>
    <xf numFmtId="49" fontId="13" fillId="0" borderId="11" xfId="54" applyNumberFormat="1" applyFont="1" applyFill="1" applyBorder="1" applyAlignment="1">
      <alignment horizontal="center" vertical="center"/>
    </xf>
    <xf numFmtId="0" fontId="1" fillId="0" borderId="20" xfId="54" applyFill="1" applyBorder="1">
      <alignment vertical="center"/>
    </xf>
    <xf numFmtId="0" fontId="1" fillId="0" borderId="71" xfId="54" applyFill="1" applyBorder="1">
      <alignment vertical="center"/>
    </xf>
    <xf numFmtId="49" fontId="10" fillId="0" borderId="0" xfId="54" applyNumberFormat="1" applyFont="1" applyFill="1" applyBorder="1" applyAlignment="1">
      <alignment horizontal="left" vertical="center"/>
    </xf>
    <xf numFmtId="49" fontId="10" fillId="0" borderId="71" xfId="54" applyNumberFormat="1" applyFont="1" applyFill="1" applyBorder="1" applyAlignment="1">
      <alignment horizontal="left" vertical="center"/>
    </xf>
    <xf numFmtId="49" fontId="4" fillId="0" borderId="0" xfId="54" applyNumberFormat="1" applyFont="1" applyFill="1" applyAlignment="1">
      <alignment horizontal="center" vertical="center"/>
    </xf>
    <xf numFmtId="0" fontId="5" fillId="0" borderId="68" xfId="54" applyFont="1" applyFill="1" applyBorder="1">
      <alignment vertical="center"/>
    </xf>
    <xf numFmtId="0" fontId="5" fillId="0" borderId="61" xfId="54" applyFont="1" applyFill="1" applyBorder="1">
      <alignment vertical="center"/>
    </xf>
    <xf numFmtId="0" fontId="5" fillId="0" borderId="75" xfId="54" applyFont="1" applyFill="1" applyBorder="1">
      <alignment vertical="center"/>
    </xf>
    <xf numFmtId="0" fontId="5" fillId="0" borderId="109" xfId="54" applyFont="1" applyFill="1" applyBorder="1">
      <alignment vertical="center"/>
    </xf>
    <xf numFmtId="0" fontId="1" fillId="0" borderId="23" xfId="54" applyFill="1" applyBorder="1">
      <alignment vertical="center"/>
    </xf>
    <xf numFmtId="0" fontId="1" fillId="0" borderId="11" xfId="54" applyFill="1" applyBorder="1">
      <alignment vertical="center"/>
    </xf>
    <xf numFmtId="0" fontId="1" fillId="0" borderId="72" xfId="54" applyFill="1" applyBorder="1">
      <alignment vertical="center"/>
    </xf>
    <xf numFmtId="0" fontId="1" fillId="0" borderId="0" xfId="54" applyFill="1">
      <alignment vertical="center"/>
    </xf>
    <xf numFmtId="0" fontId="6" fillId="0" borderId="0" xfId="47" applyFont="1" applyFill="1" applyBorder="1" applyAlignment="1">
      <alignment horizontal="left" vertical="center"/>
    </xf>
    <xf numFmtId="49" fontId="4" fillId="0" borderId="33" xfId="47" applyNumberFormat="1" applyFont="1" applyBorder="1" applyAlignment="1">
      <alignment horizontal="left"/>
    </xf>
    <xf numFmtId="0" fontId="4" fillId="0" borderId="41" xfId="47" applyFont="1" applyBorder="1" applyAlignment="1">
      <alignment horizontal="center" vertical="center"/>
    </xf>
    <xf numFmtId="0" fontId="4" fillId="0" borderId="37" xfId="47" applyFont="1" applyBorder="1" applyAlignment="1">
      <alignment horizontal="center" vertical="center"/>
    </xf>
    <xf numFmtId="0" fontId="4" fillId="0" borderId="38" xfId="47" applyFont="1" applyBorder="1" applyAlignment="1">
      <alignment horizontal="center" vertical="center"/>
    </xf>
    <xf numFmtId="0" fontId="6" fillId="0" borderId="12" xfId="47" applyFont="1" applyFill="1" applyBorder="1" applyAlignment="1">
      <alignment horizontal="left" vertical="center"/>
    </xf>
    <xf numFmtId="0" fontId="6" fillId="0" borderId="10" xfId="47" applyFont="1" applyFill="1" applyBorder="1" applyAlignment="1">
      <alignment horizontal="left" vertical="center"/>
    </xf>
    <xf numFmtId="0" fontId="45" fillId="0" borderId="0" xfId="47" applyFont="1" applyFill="1" applyBorder="1" applyAlignment="1">
      <alignment horizontal="left" vertical="center"/>
    </xf>
    <xf numFmtId="0" fontId="6" fillId="0" borderId="15" xfId="47" applyFont="1" applyFill="1" applyBorder="1" applyAlignment="1">
      <alignment horizontal="center" vertical="center"/>
    </xf>
    <xf numFmtId="0" fontId="6" fillId="0" borderId="20" xfId="47" applyFont="1" applyFill="1" applyBorder="1" applyAlignment="1">
      <alignment horizontal="center" vertical="center"/>
    </xf>
    <xf numFmtId="0" fontId="6" fillId="0" borderId="18" xfId="47" applyFont="1" applyFill="1" applyBorder="1" applyAlignment="1">
      <alignment horizontal="center" vertical="center"/>
    </xf>
    <xf numFmtId="0" fontId="6" fillId="0" borderId="19" xfId="47" applyFont="1" applyFill="1" applyBorder="1" applyAlignment="1">
      <alignment horizontal="center" vertical="center"/>
    </xf>
    <xf numFmtId="0" fontId="6" fillId="0" borderId="21" xfId="47" applyFont="1" applyFill="1" applyBorder="1" applyAlignment="1">
      <alignment horizontal="center" vertical="center"/>
    </xf>
    <xf numFmtId="0" fontId="6" fillId="0" borderId="28" xfId="47" applyFont="1" applyFill="1" applyBorder="1" applyAlignment="1">
      <alignment horizontal="center" vertical="center"/>
    </xf>
    <xf numFmtId="0" fontId="6" fillId="0" borderId="22" xfId="47" applyFont="1" applyFill="1" applyBorder="1" applyAlignment="1">
      <alignment horizontal="center" vertical="center"/>
    </xf>
    <xf numFmtId="38" fontId="6" fillId="0" borderId="15" xfId="48" applyFont="1" applyFill="1" applyBorder="1" applyAlignment="1">
      <alignment horizontal="center" vertical="center"/>
    </xf>
    <xf numFmtId="38" fontId="6" fillId="0" borderId="28" xfId="48" applyFont="1" applyFill="1" applyBorder="1" applyAlignment="1">
      <alignment horizontal="center" vertical="center"/>
    </xf>
    <xf numFmtId="38" fontId="6" fillId="0" borderId="20" xfId="48" applyFont="1" applyFill="1" applyBorder="1" applyAlignment="1">
      <alignment horizontal="center" vertical="center"/>
    </xf>
    <xf numFmtId="38" fontId="6" fillId="0" borderId="22" xfId="48" applyFont="1" applyFill="1" applyBorder="1" applyAlignment="1">
      <alignment horizontal="center" vertical="center"/>
    </xf>
    <xf numFmtId="38" fontId="6" fillId="0" borderId="69" xfId="48" applyFont="1" applyFill="1" applyBorder="1" applyAlignment="1">
      <alignment horizontal="center" vertical="center"/>
    </xf>
    <xf numFmtId="38" fontId="6" fillId="0" borderId="48" xfId="48" applyFont="1" applyFill="1" applyBorder="1" applyAlignment="1">
      <alignment horizontal="center" vertical="center"/>
    </xf>
    <xf numFmtId="0" fontId="6" fillId="0" borderId="16" xfId="47" applyFont="1" applyFill="1" applyBorder="1" applyAlignment="1">
      <alignment horizontal="left" vertical="center"/>
    </xf>
    <xf numFmtId="0" fontId="6" fillId="0" borderId="33" xfId="47" applyFont="1" applyFill="1" applyBorder="1" applyAlignment="1">
      <alignment horizontal="left" vertical="center"/>
    </xf>
    <xf numFmtId="3" fontId="6" fillId="0" borderId="0" xfId="47" applyNumberFormat="1" applyFont="1" applyFill="1" applyBorder="1" applyAlignment="1">
      <alignment vertical="center"/>
    </xf>
    <xf numFmtId="0" fontId="4" fillId="0" borderId="39" xfId="47" applyFont="1" applyBorder="1" applyAlignment="1">
      <alignment horizontal="center" vertical="center"/>
    </xf>
    <xf numFmtId="0" fontId="4" fillId="0" borderId="33" xfId="47" applyFont="1" applyBorder="1" applyAlignment="1">
      <alignment horizontal="center" vertical="center"/>
    </xf>
    <xf numFmtId="0" fontId="4" fillId="0" borderId="40" xfId="47" applyFont="1" applyBorder="1" applyAlignment="1">
      <alignment horizontal="center" vertical="center"/>
    </xf>
    <xf numFmtId="0" fontId="4" fillId="0" borderId="0" xfId="47" applyFont="1" applyAlignment="1">
      <alignment horizontal="center" vertical="center"/>
    </xf>
    <xf numFmtId="49" fontId="6" fillId="0" borderId="14" xfId="47" applyNumberFormat="1" applyFont="1" applyFill="1" applyBorder="1" applyAlignment="1">
      <alignment horizontal="left" vertical="center"/>
    </xf>
    <xf numFmtId="0" fontId="6" fillId="0" borderId="0" xfId="47" applyFont="1" applyFill="1" applyBorder="1" applyAlignment="1">
      <alignment horizontal="center" vertical="center"/>
    </xf>
    <xf numFmtId="0" fontId="6" fillId="0" borderId="10" xfId="47" applyFont="1" applyFill="1" applyBorder="1" applyAlignment="1">
      <alignment horizontal="center" vertical="center"/>
    </xf>
    <xf numFmtId="49" fontId="25" fillId="0" borderId="0" xfId="47" applyNumberFormat="1" applyFont="1" applyFill="1" applyBorder="1" applyAlignment="1">
      <alignment horizontal="left" vertical="center"/>
    </xf>
    <xf numFmtId="49" fontId="6" fillId="0" borderId="0" xfId="47" applyNumberFormat="1" applyFont="1" applyFill="1" applyBorder="1" applyAlignment="1">
      <alignment horizontal="left" vertical="center"/>
    </xf>
    <xf numFmtId="0" fontId="4" fillId="0" borderId="0" xfId="47" applyNumberFormat="1" applyFont="1" applyFill="1" applyBorder="1" applyAlignment="1">
      <alignment horizontal="center" vertical="center"/>
    </xf>
    <xf numFmtId="0" fontId="6" fillId="0" borderId="25" xfId="47" applyFont="1" applyFill="1" applyBorder="1" applyAlignment="1">
      <alignment horizontal="left" vertical="center"/>
    </xf>
    <xf numFmtId="0" fontId="6" fillId="0" borderId="16" xfId="47" applyFont="1" applyFill="1" applyBorder="1" applyAlignment="1">
      <alignment horizontal="center" vertical="center"/>
    </xf>
    <xf numFmtId="0" fontId="6" fillId="0" borderId="47" xfId="47" applyFont="1" applyFill="1" applyBorder="1" applyAlignment="1">
      <alignment horizontal="center" vertical="center"/>
    </xf>
    <xf numFmtId="49" fontId="13" fillId="0" borderId="33" xfId="49" applyNumberFormat="1" applyFont="1" applyFill="1" applyBorder="1" applyAlignment="1">
      <alignment horizontal="center"/>
    </xf>
    <xf numFmtId="38" fontId="13" fillId="0" borderId="69" xfId="48" applyNumberFormat="1" applyFont="1" applyFill="1" applyBorder="1" applyAlignment="1">
      <alignment horizontal="right" vertical="center"/>
    </xf>
    <xf numFmtId="38" fontId="5" fillId="0" borderId="14" xfId="49" applyNumberFormat="1" applyFont="1" applyFill="1" applyBorder="1">
      <alignment vertical="center"/>
    </xf>
    <xf numFmtId="38" fontId="13" fillId="0" borderId="65" xfId="48" applyNumberFormat="1" applyFont="1" applyFill="1" applyBorder="1" applyAlignment="1">
      <alignment horizontal="right" vertical="center"/>
    </xf>
    <xf numFmtId="38" fontId="5" fillId="0" borderId="0" xfId="49" applyNumberFormat="1" applyFont="1" applyFill="1" applyBorder="1">
      <alignment vertical="center"/>
    </xf>
    <xf numFmtId="38" fontId="5" fillId="0" borderId="22" xfId="49" applyNumberFormat="1" applyFont="1" applyFill="1" applyBorder="1">
      <alignment vertical="center"/>
    </xf>
    <xf numFmtId="38" fontId="5" fillId="0" borderId="118" xfId="49" applyNumberFormat="1" applyFont="1" applyFill="1" applyBorder="1">
      <alignment vertical="center"/>
    </xf>
    <xf numFmtId="38" fontId="5" fillId="0" borderId="48" xfId="49" applyNumberFormat="1" applyFont="1" applyFill="1" applyBorder="1">
      <alignment vertical="center"/>
    </xf>
    <xf numFmtId="38" fontId="13" fillId="0" borderId="27" xfId="48" applyNumberFormat="1" applyFont="1" applyFill="1" applyBorder="1" applyAlignment="1">
      <alignment horizontal="right" vertical="center"/>
    </xf>
    <xf numFmtId="38" fontId="13" fillId="0" borderId="26" xfId="48" applyNumberFormat="1" applyFont="1" applyFill="1" applyBorder="1" applyAlignment="1">
      <alignment horizontal="right" vertical="center"/>
    </xf>
    <xf numFmtId="38" fontId="13" fillId="0" borderId="23" xfId="48" applyNumberFormat="1" applyFont="1" applyFill="1" applyBorder="1" applyAlignment="1">
      <alignment horizontal="right" vertical="center"/>
    </xf>
    <xf numFmtId="38" fontId="13" fillId="0" borderId="11" xfId="48" applyNumberFormat="1" applyFont="1" applyFill="1" applyBorder="1" applyAlignment="1">
      <alignment horizontal="right" vertical="center"/>
    </xf>
    <xf numFmtId="38" fontId="13" fillId="0" borderId="33" xfId="48" applyNumberFormat="1" applyFont="1" applyFill="1" applyBorder="1" applyAlignment="1">
      <alignment horizontal="right" vertical="center"/>
    </xf>
    <xf numFmtId="38" fontId="5" fillId="0" borderId="33" xfId="49" applyNumberFormat="1" applyFont="1" applyFill="1" applyBorder="1">
      <alignment vertical="center"/>
    </xf>
    <xf numFmtId="38" fontId="5" fillId="0" borderId="52" xfId="49" applyNumberFormat="1" applyFont="1" applyFill="1" applyBorder="1">
      <alignment vertical="center"/>
    </xf>
    <xf numFmtId="38" fontId="13" fillId="0" borderId="32" xfId="48" applyNumberFormat="1" applyFont="1" applyFill="1" applyBorder="1" applyAlignment="1">
      <alignment horizontal="right" vertical="center"/>
    </xf>
    <xf numFmtId="38" fontId="13" fillId="0" borderId="14" xfId="48" applyNumberFormat="1" applyFont="1" applyFill="1" applyBorder="1" applyAlignment="1">
      <alignment horizontal="right" vertical="center"/>
    </xf>
    <xf numFmtId="0" fontId="0" fillId="0" borderId="33" xfId="0" applyBorder="1" applyAlignment="1">
      <alignment horizontal="distributed" vertical="center"/>
    </xf>
    <xf numFmtId="0" fontId="0" fillId="0" borderId="11" xfId="0" applyBorder="1" applyAlignment="1">
      <alignment horizontal="distributed" vertical="center"/>
    </xf>
    <xf numFmtId="0" fontId="0" fillId="0" borderId="41" xfId="0" applyBorder="1" applyAlignment="1">
      <alignment horizontal="distributed" vertical="center"/>
    </xf>
    <xf numFmtId="38" fontId="13" fillId="0" borderId="42" xfId="48" applyNumberFormat="1" applyFont="1" applyFill="1" applyBorder="1" applyAlignment="1">
      <alignment horizontal="right" vertical="center"/>
    </xf>
    <xf numFmtId="38" fontId="5" fillId="0" borderId="41" xfId="49" applyNumberFormat="1" applyFont="1" applyFill="1" applyBorder="1">
      <alignment vertical="center"/>
    </xf>
    <xf numFmtId="0" fontId="0" fillId="0" borderId="33" xfId="0" applyBorder="1" applyAlignment="1">
      <alignment vertical="center"/>
    </xf>
    <xf numFmtId="0" fontId="0" fillId="0" borderId="0" xfId="0" applyAlignment="1">
      <alignment vertical="center"/>
    </xf>
    <xf numFmtId="0" fontId="0" fillId="0" borderId="11" xfId="0" applyBorder="1" applyAlignment="1">
      <alignment vertical="center"/>
    </xf>
    <xf numFmtId="189" fontId="6" fillId="0" borderId="33" xfId="49" applyNumberFormat="1" applyFont="1" applyFill="1" applyBorder="1" applyAlignment="1">
      <alignment horizontal="center" vertical="center" shrinkToFit="1"/>
    </xf>
    <xf numFmtId="189" fontId="5" fillId="0" borderId="33" xfId="49" applyNumberFormat="1" applyFont="1" applyFill="1" applyBorder="1">
      <alignment vertical="center"/>
    </xf>
    <xf numFmtId="189" fontId="5" fillId="0" borderId="0" xfId="49" applyNumberFormat="1" applyFont="1" applyFill="1">
      <alignment vertical="center"/>
    </xf>
    <xf numFmtId="49" fontId="4" fillId="0" borderId="33" xfId="51" applyNumberFormat="1" applyFont="1" applyFill="1" applyBorder="1" applyAlignment="1">
      <alignment horizontal="center" vertical="center" wrapText="1"/>
    </xf>
    <xf numFmtId="49" fontId="4" fillId="0" borderId="70" xfId="51" applyNumberFormat="1" applyFont="1" applyFill="1" applyBorder="1" applyAlignment="1">
      <alignment horizontal="center" vertical="center" wrapText="1"/>
    </xf>
    <xf numFmtId="49" fontId="4" fillId="0" borderId="0" xfId="51" applyNumberFormat="1" applyFont="1" applyFill="1" applyBorder="1" applyAlignment="1">
      <alignment horizontal="center" vertical="center" wrapText="1"/>
    </xf>
    <xf numFmtId="49" fontId="4" fillId="0" borderId="71" xfId="51" applyNumberFormat="1" applyFont="1" applyFill="1" applyBorder="1" applyAlignment="1">
      <alignment horizontal="center" vertical="center" wrapText="1"/>
    </xf>
    <xf numFmtId="188" fontId="6" fillId="0" borderId="33" xfId="49" applyNumberFormat="1" applyFont="1" applyFill="1" applyBorder="1" applyAlignment="1">
      <alignment horizontal="center" vertical="center" shrinkToFit="1"/>
    </xf>
    <xf numFmtId="188" fontId="5" fillId="0" borderId="33" xfId="49" applyNumberFormat="1" applyFont="1" applyFill="1" applyBorder="1">
      <alignment vertical="center"/>
    </xf>
    <xf numFmtId="183" fontId="6" fillId="0" borderId="0" xfId="49" applyNumberFormat="1" applyFont="1" applyFill="1" applyBorder="1" applyAlignment="1">
      <alignment horizontal="center" vertical="center" shrinkToFit="1"/>
    </xf>
    <xf numFmtId="189" fontId="6" fillId="0" borderId="0" xfId="49" applyNumberFormat="1" applyFont="1" applyFill="1" applyBorder="1" applyAlignment="1">
      <alignment horizontal="center" vertical="center" shrinkToFit="1"/>
    </xf>
    <xf numFmtId="38" fontId="13" fillId="0" borderId="71" xfId="48" applyNumberFormat="1" applyFont="1" applyFill="1" applyBorder="1" applyAlignment="1">
      <alignment horizontal="right" vertical="center"/>
    </xf>
    <xf numFmtId="0" fontId="0" fillId="0" borderId="41" xfId="0" applyBorder="1" applyAlignment="1">
      <alignment vertical="center"/>
    </xf>
    <xf numFmtId="0" fontId="26" fillId="0" borderId="0" xfId="0" applyFont="1" applyAlignment="1">
      <alignment horizontal="center" vertical="center"/>
    </xf>
    <xf numFmtId="49" fontId="5" fillId="0" borderId="37" xfId="44" applyNumberFormat="1" applyFont="1" applyFill="1" applyBorder="1" applyAlignment="1">
      <alignment horizontal="center" vertical="center"/>
    </xf>
    <xf numFmtId="49" fontId="5" fillId="0" borderId="41" xfId="44" applyNumberFormat="1" applyFont="1" applyFill="1" applyBorder="1" applyAlignment="1">
      <alignment horizontal="center" vertical="center"/>
    </xf>
    <xf numFmtId="49" fontId="5" fillId="0" borderId="38" xfId="44" applyNumberFormat="1" applyFont="1" applyFill="1"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17" xfId="0" applyFont="1" applyBorder="1" applyAlignment="1">
      <alignment horizontal="left" vertical="center"/>
    </xf>
    <xf numFmtId="0" fontId="4" fillId="0" borderId="38" xfId="0" applyFont="1" applyBorder="1" applyAlignment="1">
      <alignment horizontal="center" vertical="center" shrinkToFit="1"/>
    </xf>
    <xf numFmtId="0" fontId="4" fillId="0" borderId="51" xfId="0" applyFont="1" applyBorder="1" applyAlignment="1">
      <alignment horizontal="left" vertical="center"/>
    </xf>
    <xf numFmtId="0" fontId="4" fillId="0" borderId="26" xfId="0" applyFont="1" applyBorder="1" applyAlignment="1">
      <alignment horizontal="left" vertical="center"/>
    </xf>
    <xf numFmtId="0" fontId="4" fillId="0" borderId="49" xfId="0" applyFont="1" applyBorder="1" applyAlignment="1">
      <alignment horizontal="left" vertical="center"/>
    </xf>
    <xf numFmtId="0" fontId="4" fillId="0" borderId="24" xfId="0" applyFont="1" applyBorder="1" applyAlignment="1">
      <alignment horizontal="left" vertical="center"/>
    </xf>
    <xf numFmtId="0" fontId="4" fillId="0" borderId="41" xfId="0" applyFont="1" applyBorder="1" applyAlignment="1">
      <alignment horizontal="distributed" vertical="center"/>
    </xf>
    <xf numFmtId="186" fontId="4" fillId="0" borderId="18" xfId="33" applyNumberFormat="1" applyFont="1" applyBorder="1" applyAlignment="1">
      <alignment horizontal="right" vertical="center"/>
    </xf>
    <xf numFmtId="186" fontId="4" fillId="0" borderId="19" xfId="33" applyNumberFormat="1" applyFont="1" applyBorder="1" applyAlignment="1">
      <alignment horizontal="right" vertical="center"/>
    </xf>
    <xf numFmtId="186" fontId="4" fillId="0" borderId="21" xfId="33" applyNumberFormat="1" applyFont="1" applyBorder="1" applyAlignment="1">
      <alignment horizontal="right" vertical="center"/>
    </xf>
    <xf numFmtId="186" fontId="4" fillId="0" borderId="20" xfId="0" applyNumberFormat="1" applyFont="1" applyBorder="1" applyAlignment="1">
      <alignment horizontal="right" vertical="center"/>
    </xf>
    <xf numFmtId="186" fontId="4" fillId="0" borderId="0" xfId="0" applyNumberFormat="1" applyFont="1" applyBorder="1" applyAlignment="1">
      <alignment horizontal="right" vertical="center"/>
    </xf>
    <xf numFmtId="186" fontId="4" fillId="0" borderId="10" xfId="0" applyNumberFormat="1" applyFont="1" applyBorder="1" applyAlignment="1">
      <alignment horizontal="right" vertical="center"/>
    </xf>
    <xf numFmtId="186" fontId="4" fillId="0" borderId="34" xfId="0" applyNumberFormat="1" applyFont="1" applyBorder="1" applyAlignment="1">
      <alignment horizontal="right" vertical="center"/>
    </xf>
    <xf numFmtId="0" fontId="6" fillId="0" borderId="0"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2" xfId="0" applyFont="1" applyBorder="1" applyAlignment="1">
      <alignment horizontal="right" vertical="center"/>
    </xf>
    <xf numFmtId="0" fontId="4" fillId="0" borderId="123" xfId="0" applyFont="1" applyBorder="1" applyAlignment="1">
      <alignment horizontal="right" vertical="center"/>
    </xf>
    <xf numFmtId="0" fontId="4" fillId="0" borderId="124" xfId="0" applyFont="1" applyBorder="1" applyAlignment="1">
      <alignment horizontal="right" vertical="center"/>
    </xf>
    <xf numFmtId="186" fontId="4" fillId="0" borderId="22" xfId="0" applyNumberFormat="1" applyFont="1" applyBorder="1" applyAlignment="1">
      <alignment horizontal="right" vertical="center"/>
    </xf>
    <xf numFmtId="186" fontId="4" fillId="0" borderId="20" xfId="33" applyNumberFormat="1" applyFont="1" applyBorder="1" applyAlignment="1">
      <alignment horizontal="right" vertical="center"/>
    </xf>
    <xf numFmtId="186" fontId="4" fillId="0" borderId="0" xfId="33" applyNumberFormat="1" applyFont="1" applyBorder="1" applyAlignment="1">
      <alignment horizontal="right" vertical="center"/>
    </xf>
    <xf numFmtId="186" fontId="4" fillId="0" borderId="22" xfId="33" applyNumberFormat="1" applyFont="1" applyBorder="1" applyAlignment="1">
      <alignment horizontal="right" vertical="center"/>
    </xf>
    <xf numFmtId="186" fontId="4" fillId="0" borderId="69" xfId="33" applyNumberFormat="1" applyFont="1" applyBorder="1" applyAlignment="1">
      <alignment horizontal="right" vertical="center"/>
    </xf>
    <xf numFmtId="186" fontId="4" fillId="0" borderId="14" xfId="33" applyNumberFormat="1" applyFont="1" applyBorder="1" applyAlignment="1">
      <alignment horizontal="right" vertical="center"/>
    </xf>
    <xf numFmtId="186" fontId="4" fillId="0" borderId="48" xfId="33" applyNumberFormat="1" applyFont="1" applyBorder="1" applyAlignment="1">
      <alignment horizontal="right" vertical="center"/>
    </xf>
    <xf numFmtId="186" fontId="4" fillId="0" borderId="31" xfId="0" applyNumberFormat="1" applyFont="1" applyBorder="1" applyAlignment="1">
      <alignment horizontal="right" vertical="center"/>
    </xf>
    <xf numFmtId="186" fontId="4" fillId="0" borderId="122" xfId="0" applyNumberFormat="1" applyFont="1" applyBorder="1" applyAlignment="1">
      <alignment horizontal="right" vertical="center"/>
    </xf>
    <xf numFmtId="186" fontId="4" fillId="0" borderId="123" xfId="0" applyNumberFormat="1" applyFont="1" applyBorder="1" applyAlignment="1">
      <alignment horizontal="right" vertical="center"/>
    </xf>
    <xf numFmtId="186" fontId="4" fillId="0" borderId="124" xfId="0" applyNumberFormat="1" applyFont="1" applyBorder="1" applyAlignment="1">
      <alignment horizontal="right" vertical="center"/>
    </xf>
    <xf numFmtId="186" fontId="10" fillId="0" borderId="32" xfId="0" applyNumberFormat="1" applyFont="1" applyBorder="1" applyAlignment="1">
      <alignment horizontal="right" vertical="center"/>
    </xf>
    <xf numFmtId="186" fontId="10" fillId="0" borderId="33" xfId="0" applyNumberFormat="1" applyFont="1" applyBorder="1" applyAlignment="1">
      <alignment horizontal="right" vertical="center"/>
    </xf>
    <xf numFmtId="186" fontId="10" fillId="0" borderId="69" xfId="0" applyNumberFormat="1" applyFont="1" applyBorder="1" applyAlignment="1">
      <alignment horizontal="right" vertical="center"/>
    </xf>
    <xf numFmtId="186" fontId="10" fillId="0" borderId="14" xfId="0" applyNumberFormat="1" applyFont="1" applyBorder="1" applyAlignment="1">
      <alignment horizontal="right" vertical="center"/>
    </xf>
    <xf numFmtId="186" fontId="10" fillId="0" borderId="52" xfId="0" applyNumberFormat="1" applyFont="1" applyBorder="1" applyAlignment="1">
      <alignment horizontal="right" vertical="center"/>
    </xf>
    <xf numFmtId="186" fontId="10" fillId="0" borderId="48" xfId="0" applyNumberFormat="1" applyFont="1" applyBorder="1" applyAlignment="1">
      <alignment horizontal="right" vertical="center"/>
    </xf>
    <xf numFmtId="186" fontId="10" fillId="0" borderId="40" xfId="0" applyNumberFormat="1" applyFont="1" applyBorder="1" applyAlignment="1">
      <alignment horizontal="right" vertical="center"/>
    </xf>
    <xf numFmtId="186" fontId="10" fillId="0" borderId="34" xfId="0" applyNumberFormat="1" applyFont="1" applyBorder="1" applyAlignment="1">
      <alignment horizontal="right" vertical="center"/>
    </xf>
    <xf numFmtId="186" fontId="10" fillId="0" borderId="32" xfId="33" applyNumberFormat="1" applyFont="1" applyBorder="1" applyAlignment="1">
      <alignment horizontal="right" vertical="center"/>
    </xf>
    <xf numFmtId="186" fontId="10" fillId="0" borderId="33" xfId="33" applyNumberFormat="1" applyFont="1" applyBorder="1" applyAlignment="1">
      <alignment horizontal="right" vertical="center"/>
    </xf>
    <xf numFmtId="186" fontId="10" fillId="0" borderId="52" xfId="33" applyNumberFormat="1" applyFont="1" applyBorder="1" applyAlignment="1">
      <alignment horizontal="right" vertical="center"/>
    </xf>
    <xf numFmtId="186" fontId="10" fillId="0" borderId="69" xfId="33" applyNumberFormat="1" applyFont="1" applyBorder="1" applyAlignment="1">
      <alignment horizontal="right" vertical="center"/>
    </xf>
    <xf numFmtId="186" fontId="10" fillId="0" borderId="14" xfId="33" applyNumberFormat="1" applyFont="1" applyBorder="1" applyAlignment="1">
      <alignment horizontal="right" vertical="center"/>
    </xf>
    <xf numFmtId="186" fontId="10" fillId="0" borderId="48" xfId="33" applyNumberFormat="1" applyFont="1" applyBorder="1" applyAlignment="1">
      <alignment horizontal="right"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0" xfId="0" applyFont="1" applyAlignment="1">
      <alignment horizontal="center"/>
    </xf>
    <xf numFmtId="0" fontId="4" fillId="0" borderId="11" xfId="0" applyFont="1" applyBorder="1" applyAlignment="1">
      <alignment horizontal="center"/>
    </xf>
    <xf numFmtId="185" fontId="4" fillId="0" borderId="32" xfId="33" applyNumberFormat="1" applyFont="1" applyBorder="1" applyAlignment="1">
      <alignment horizontal="right" vertical="center"/>
    </xf>
    <xf numFmtId="185" fontId="4" fillId="0" borderId="33" xfId="33" applyNumberFormat="1" applyFont="1" applyBorder="1" applyAlignment="1">
      <alignment horizontal="right" vertical="center"/>
    </xf>
    <xf numFmtId="185" fontId="4" fillId="0" borderId="40" xfId="33" applyNumberFormat="1" applyFont="1" applyBorder="1" applyAlignment="1">
      <alignment horizontal="right" vertical="center"/>
    </xf>
    <xf numFmtId="185" fontId="4" fillId="0" borderId="69" xfId="33" applyNumberFormat="1" applyFont="1" applyBorder="1" applyAlignment="1">
      <alignment horizontal="right" vertical="center"/>
    </xf>
    <xf numFmtId="185" fontId="4" fillId="0" borderId="14" xfId="33" applyNumberFormat="1" applyFont="1" applyBorder="1" applyAlignment="1">
      <alignment horizontal="right" vertical="center"/>
    </xf>
    <xf numFmtId="185" fontId="4" fillId="0" borderId="34" xfId="33" applyNumberFormat="1" applyFont="1" applyBorder="1" applyAlignment="1">
      <alignment horizontal="right" vertical="center"/>
    </xf>
    <xf numFmtId="186" fontId="4" fillId="0" borderId="59" xfId="33" applyNumberFormat="1" applyFont="1" applyBorder="1" applyAlignment="1">
      <alignment horizontal="right" vertical="center"/>
    </xf>
    <xf numFmtId="186" fontId="4" fillId="0" borderId="56" xfId="33" applyNumberFormat="1" applyFont="1" applyBorder="1" applyAlignment="1">
      <alignment horizontal="right" vertical="center"/>
    </xf>
    <xf numFmtId="0" fontId="4" fillId="0" borderId="85" xfId="0" applyFont="1" applyBorder="1" applyAlignment="1">
      <alignment horizontal="center" vertical="center"/>
    </xf>
    <xf numFmtId="183" fontId="4" fillId="0" borderId="19" xfId="0" applyNumberFormat="1" applyFont="1" applyBorder="1" applyAlignment="1">
      <alignment horizontal="center" vertical="center"/>
    </xf>
    <xf numFmtId="183" fontId="4" fillId="0" borderId="21" xfId="0" applyNumberFormat="1" applyFont="1" applyBorder="1" applyAlignment="1">
      <alignment horizontal="center" vertical="center"/>
    </xf>
    <xf numFmtId="0" fontId="4" fillId="0" borderId="134" xfId="0" applyFont="1" applyBorder="1" applyAlignment="1">
      <alignment horizontal="center" vertical="center" textRotation="255"/>
    </xf>
    <xf numFmtId="0" fontId="5" fillId="0" borderId="106" xfId="0" applyFont="1" applyBorder="1" applyAlignment="1">
      <alignment horizontal="center" vertical="center" textRotation="255"/>
    </xf>
    <xf numFmtId="0" fontId="5" fillId="0" borderId="60" xfId="0" applyFont="1" applyBorder="1" applyAlignment="1">
      <alignment horizontal="center" vertical="center" textRotation="255"/>
    </xf>
    <xf numFmtId="0" fontId="4" fillId="0" borderId="55" xfId="0" applyFont="1" applyBorder="1" applyAlignment="1">
      <alignment horizontal="center" vertical="center" textRotation="255"/>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center" vertical="center" textRotation="255"/>
    </xf>
    <xf numFmtId="0" fontId="4" fillId="0" borderId="15" xfId="0" applyFont="1" applyBorder="1" applyAlignment="1">
      <alignment vertical="center" textRotation="255"/>
    </xf>
    <xf numFmtId="0" fontId="4" fillId="0" borderId="28" xfId="0" applyFont="1" applyBorder="1" applyAlignment="1">
      <alignment vertical="center" textRotation="255"/>
    </xf>
    <xf numFmtId="0" fontId="4" fillId="0" borderId="20" xfId="0" applyFont="1" applyBorder="1" applyAlignment="1">
      <alignment vertical="center" textRotation="255"/>
    </xf>
    <xf numFmtId="0" fontId="4" fillId="0" borderId="22" xfId="0" applyFont="1" applyBorder="1" applyAlignment="1">
      <alignment vertical="center" textRotation="255"/>
    </xf>
    <xf numFmtId="0" fontId="4" fillId="0" borderId="69" xfId="0" applyFont="1" applyBorder="1" applyAlignment="1">
      <alignment vertical="center" textRotation="255"/>
    </xf>
    <xf numFmtId="0" fontId="4" fillId="0" borderId="48" xfId="0" applyFont="1" applyBorder="1" applyAlignment="1">
      <alignment vertical="center" textRotation="255"/>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69" xfId="0" applyBorder="1" applyAlignment="1">
      <alignment horizontal="center" vertical="center"/>
    </xf>
    <xf numFmtId="0" fontId="0" fillId="0" borderId="14" xfId="0" applyBorder="1" applyAlignment="1">
      <alignment horizontal="center" vertical="center"/>
    </xf>
    <xf numFmtId="0" fontId="0" fillId="0" borderId="34" xfId="0" applyBorder="1" applyAlignment="1">
      <alignment horizontal="center" vertical="center"/>
    </xf>
    <xf numFmtId="185" fontId="4" fillId="0" borderId="18" xfId="33" applyNumberFormat="1" applyFont="1" applyBorder="1" applyAlignment="1">
      <alignment horizontal="right" vertical="center"/>
    </xf>
    <xf numFmtId="185" fontId="4" fillId="0" borderId="19" xfId="33" applyNumberFormat="1" applyFont="1" applyBorder="1" applyAlignment="1">
      <alignment horizontal="right" vertical="center"/>
    </xf>
    <xf numFmtId="185" fontId="4" fillId="0" borderId="46" xfId="33" applyNumberFormat="1" applyFont="1" applyBorder="1" applyAlignment="1">
      <alignment horizontal="right" vertical="center"/>
    </xf>
    <xf numFmtId="185" fontId="4" fillId="0" borderId="17" xfId="33" applyNumberFormat="1" applyFont="1" applyBorder="1" applyAlignment="1">
      <alignment horizontal="right" vertical="center"/>
    </xf>
    <xf numFmtId="0" fontId="4" fillId="0" borderId="128"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185" fontId="4" fillId="0" borderId="57" xfId="33" applyNumberFormat="1" applyFont="1" applyBorder="1" applyAlignment="1">
      <alignment horizontal="right" vertical="center"/>
    </xf>
    <xf numFmtId="185" fontId="4" fillId="0" borderId="44" xfId="33" applyNumberFormat="1" applyFont="1" applyBorder="1" applyAlignment="1">
      <alignment horizontal="right" vertical="center"/>
    </xf>
    <xf numFmtId="185" fontId="4" fillId="0" borderId="45" xfId="33" applyNumberFormat="1" applyFont="1" applyBorder="1" applyAlignment="1">
      <alignment horizontal="right" vertical="center"/>
    </xf>
    <xf numFmtId="0" fontId="4" fillId="0" borderId="133"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29" xfId="0" applyFont="1" applyBorder="1" applyAlignment="1">
      <alignment horizontal="center" vertical="center"/>
    </xf>
    <xf numFmtId="185" fontId="4" fillId="0" borderId="51" xfId="33" applyNumberFormat="1" applyFont="1" applyBorder="1" applyAlignment="1">
      <alignment horizontal="right" vertical="center"/>
    </xf>
    <xf numFmtId="185" fontId="4" fillId="0" borderId="23" xfId="33" applyNumberFormat="1" applyFont="1" applyBorder="1" applyAlignment="1">
      <alignment horizontal="right" vertical="center"/>
    </xf>
    <xf numFmtId="185" fontId="4" fillId="0" borderId="11" xfId="33" applyNumberFormat="1" applyFont="1" applyBorder="1" applyAlignment="1">
      <alignment horizontal="right" vertical="center"/>
    </xf>
    <xf numFmtId="185" fontId="4" fillId="0" borderId="31" xfId="33" applyNumberFormat="1" applyFont="1" applyBorder="1" applyAlignment="1">
      <alignment horizontal="right" vertical="center"/>
    </xf>
    <xf numFmtId="0" fontId="4" fillId="0" borderId="132" xfId="0" applyFont="1" applyBorder="1" applyAlignment="1">
      <alignment horizontal="center" vertical="center"/>
    </xf>
    <xf numFmtId="185" fontId="4" fillId="0" borderId="29" xfId="33" applyNumberFormat="1" applyFont="1" applyBorder="1" applyAlignment="1">
      <alignment horizontal="right" vertical="center"/>
    </xf>
    <xf numFmtId="185" fontId="4" fillId="0" borderId="27" xfId="33" applyNumberFormat="1" applyFont="1" applyBorder="1" applyAlignment="1">
      <alignment horizontal="right" vertical="center"/>
    </xf>
    <xf numFmtId="185" fontId="4" fillId="0" borderId="26" xfId="33" applyNumberFormat="1" applyFont="1" applyBorder="1" applyAlignment="1">
      <alignment horizontal="right" vertical="center"/>
    </xf>
    <xf numFmtId="185" fontId="4" fillId="0" borderId="49" xfId="33" applyNumberFormat="1" applyFont="1" applyBorder="1" applyAlignment="1">
      <alignment horizontal="right" vertical="center"/>
    </xf>
    <xf numFmtId="185" fontId="4" fillId="0" borderId="24" xfId="33" applyNumberFormat="1" applyFont="1" applyBorder="1" applyAlignment="1">
      <alignment horizontal="right" vertical="center"/>
    </xf>
    <xf numFmtId="186" fontId="4" fillId="0" borderId="39" xfId="33" applyNumberFormat="1" applyFont="1" applyBorder="1" applyAlignment="1">
      <alignment horizontal="right" vertical="center"/>
    </xf>
    <xf numFmtId="186" fontId="4" fillId="0" borderId="40" xfId="33" applyNumberFormat="1" applyFont="1" applyBorder="1" applyAlignment="1">
      <alignment horizontal="right" vertical="center"/>
    </xf>
    <xf numFmtId="186" fontId="4" fillId="0" borderId="35" xfId="33" applyNumberFormat="1" applyFont="1" applyBorder="1" applyAlignment="1">
      <alignment horizontal="right" vertical="center"/>
    </xf>
    <xf numFmtId="186" fontId="4" fillId="0" borderId="34" xfId="33" applyNumberFormat="1" applyFont="1" applyBorder="1" applyAlignment="1">
      <alignment horizontal="right" vertical="center"/>
    </xf>
    <xf numFmtId="0" fontId="4" fillId="0" borderId="11" xfId="0" applyFont="1" applyBorder="1" applyAlignment="1">
      <alignment horizontal="left"/>
    </xf>
    <xf numFmtId="185" fontId="4" fillId="0" borderId="35" xfId="33" applyNumberFormat="1" applyFont="1" applyBorder="1" applyAlignment="1">
      <alignment horizontal="right" vertical="center"/>
    </xf>
    <xf numFmtId="185" fontId="4" fillId="0" borderId="18" xfId="0" applyNumberFormat="1" applyFont="1" applyBorder="1" applyAlignment="1">
      <alignment horizontal="center" vertical="center"/>
    </xf>
    <xf numFmtId="185" fontId="4" fillId="0" borderId="19" xfId="0" applyNumberFormat="1" applyFont="1" applyBorder="1" applyAlignment="1">
      <alignment horizontal="center" vertical="center"/>
    </xf>
    <xf numFmtId="185" fontId="4" fillId="0" borderId="57" xfId="0" applyNumberFormat="1" applyFont="1" applyBorder="1" applyAlignment="1">
      <alignment horizontal="center" vertical="center"/>
    </xf>
    <xf numFmtId="185" fontId="4" fillId="0" borderId="44" xfId="0" applyNumberFormat="1" applyFont="1" applyBorder="1" applyAlignment="1">
      <alignment horizontal="center" vertical="center"/>
    </xf>
    <xf numFmtId="185" fontId="4" fillId="0" borderId="23" xfId="0" applyNumberFormat="1" applyFont="1" applyBorder="1" applyAlignment="1">
      <alignment horizontal="center" vertical="center"/>
    </xf>
    <xf numFmtId="185" fontId="4" fillId="0" borderId="11" xfId="0" applyNumberFormat="1" applyFont="1" applyBorder="1" applyAlignment="1">
      <alignment horizontal="center" vertical="center"/>
    </xf>
    <xf numFmtId="185" fontId="4" fillId="0" borderId="15" xfId="0" applyNumberFormat="1" applyFont="1" applyBorder="1" applyAlignment="1">
      <alignment horizontal="center" vertical="center"/>
    </xf>
    <xf numFmtId="185" fontId="4" fillId="0" borderId="27" xfId="0" applyNumberFormat="1" applyFont="1" applyBorder="1" applyAlignment="1">
      <alignment horizontal="center" vertical="center"/>
    </xf>
    <xf numFmtId="185" fontId="4" fillId="0" borderId="26" xfId="0" applyNumberFormat="1" applyFont="1" applyBorder="1" applyAlignment="1">
      <alignment horizontal="center" vertical="center"/>
    </xf>
    <xf numFmtId="0" fontId="4" fillId="0" borderId="106"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134" xfId="0" applyFont="1" applyBorder="1" applyAlignment="1">
      <alignment horizontal="center" vertical="center"/>
    </xf>
    <xf numFmtId="0" fontId="5" fillId="0" borderId="60" xfId="0" applyFont="1" applyBorder="1" applyAlignment="1">
      <alignment horizontal="center" vertical="center"/>
    </xf>
    <xf numFmtId="0" fontId="4" fillId="0" borderId="59"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3"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32" xfId="0" applyFont="1" applyBorder="1" applyAlignment="1">
      <alignment horizontal="distributed" vertical="center"/>
    </xf>
    <xf numFmtId="0" fontId="4" fillId="0" borderId="52" xfId="0" applyFont="1" applyBorder="1" applyAlignment="1">
      <alignment horizontal="distributed" vertical="center"/>
    </xf>
    <xf numFmtId="0" fontId="4" fillId="0" borderId="23" xfId="0" applyFont="1" applyBorder="1" applyAlignment="1">
      <alignment horizontal="distributed" vertical="center"/>
    </xf>
    <xf numFmtId="0" fontId="4" fillId="0" borderId="36" xfId="0" applyFont="1" applyBorder="1" applyAlignment="1">
      <alignment horizontal="distributed" vertical="center"/>
    </xf>
    <xf numFmtId="0" fontId="4" fillId="0" borderId="0" xfId="0" applyFont="1" applyAlignment="1">
      <alignment horizontal="right" vertical="center"/>
    </xf>
    <xf numFmtId="185" fontId="4" fillId="0" borderId="20" xfId="0" applyNumberFormat="1" applyFont="1" applyBorder="1" applyAlignment="1">
      <alignment vertical="center"/>
    </xf>
    <xf numFmtId="185" fontId="4" fillId="0" borderId="0" xfId="0" applyNumberFormat="1" applyFont="1" applyBorder="1" applyAlignment="1">
      <alignment vertical="center"/>
    </xf>
    <xf numFmtId="185" fontId="4" fillId="0" borderId="22" xfId="0" applyNumberFormat="1" applyFont="1" applyBorder="1" applyAlignment="1">
      <alignment vertical="center"/>
    </xf>
    <xf numFmtId="185" fontId="4" fillId="0" borderId="51" xfId="0" applyNumberFormat="1" applyFont="1" applyBorder="1" applyAlignment="1">
      <alignment horizontal="right" vertical="center"/>
    </xf>
    <xf numFmtId="185" fontId="4" fillId="0" borderId="17" xfId="0" applyNumberFormat="1" applyFont="1" applyBorder="1" applyAlignment="1">
      <alignment horizontal="right" vertical="center"/>
    </xf>
    <xf numFmtId="185" fontId="4" fillId="0" borderId="25" xfId="0" applyNumberFormat="1" applyFont="1" applyBorder="1" applyAlignment="1">
      <alignment horizontal="right" vertical="center"/>
    </xf>
    <xf numFmtId="185" fontId="4" fillId="0" borderId="24" xfId="0" applyNumberFormat="1" applyFont="1" applyBorder="1" applyAlignment="1">
      <alignment horizontal="right" vertical="center"/>
    </xf>
    <xf numFmtId="185" fontId="4" fillId="0" borderId="29" xfId="0" applyNumberFormat="1" applyFont="1" applyBorder="1" applyAlignment="1">
      <alignment horizontal="right" vertical="center"/>
    </xf>
    <xf numFmtId="185" fontId="4" fillId="0" borderId="23" xfId="0" applyNumberFormat="1" applyFont="1" applyBorder="1" applyAlignment="1">
      <alignment vertical="center"/>
    </xf>
    <xf numFmtId="185" fontId="4" fillId="0" borderId="11" xfId="0" applyNumberFormat="1" applyFont="1" applyBorder="1" applyAlignment="1">
      <alignment vertical="center"/>
    </xf>
    <xf numFmtId="185" fontId="4" fillId="0" borderId="36" xfId="0" applyNumberFormat="1" applyFont="1" applyBorder="1" applyAlignment="1">
      <alignment vertical="center"/>
    </xf>
    <xf numFmtId="185" fontId="4" fillId="0" borderId="35" xfId="0" applyNumberFormat="1" applyFont="1" applyBorder="1" applyAlignment="1">
      <alignment horizontal="right" vertical="center"/>
    </xf>
    <xf numFmtId="185" fontId="4" fillId="0" borderId="45" xfId="0" applyNumberFormat="1" applyFont="1" applyBorder="1" applyAlignment="1">
      <alignment vertical="center"/>
    </xf>
    <xf numFmtId="185" fontId="4" fillId="0" borderId="46" xfId="0" applyNumberFormat="1" applyFont="1" applyBorder="1" applyAlignment="1">
      <alignment vertical="center"/>
    </xf>
    <xf numFmtId="185" fontId="4" fillId="0" borderId="47" xfId="0" applyNumberFormat="1" applyFont="1" applyBorder="1" applyAlignment="1">
      <alignment vertical="center"/>
    </xf>
    <xf numFmtId="185" fontId="4" fillId="0" borderId="34" xfId="0" applyNumberFormat="1" applyFont="1" applyBorder="1" applyAlignment="1">
      <alignment vertical="center"/>
    </xf>
    <xf numFmtId="185" fontId="4" fillId="0" borderId="49" xfId="0" applyNumberFormat="1" applyFont="1" applyBorder="1" applyAlignment="1">
      <alignment vertical="center"/>
    </xf>
    <xf numFmtId="185" fontId="4" fillId="0" borderId="31" xfId="0" applyNumberFormat="1" applyFont="1" applyBorder="1" applyAlignment="1">
      <alignment vertical="center"/>
    </xf>
    <xf numFmtId="186" fontId="14" fillId="0" borderId="17" xfId="0" applyNumberFormat="1" applyFont="1" applyBorder="1" applyAlignment="1">
      <alignment horizontal="right" vertical="center"/>
    </xf>
    <xf numFmtId="186" fontId="14" fillId="0" borderId="19" xfId="0" applyNumberFormat="1" applyFont="1" applyBorder="1" applyAlignment="1">
      <alignment horizontal="right" vertical="center"/>
    </xf>
    <xf numFmtId="186" fontId="14" fillId="0" borderId="46" xfId="0" applyNumberFormat="1" applyFont="1" applyBorder="1" applyAlignment="1">
      <alignment horizontal="right" vertical="center"/>
    </xf>
    <xf numFmtId="186" fontId="14" fillId="0" borderId="27" xfId="0" applyNumberFormat="1" applyFont="1" applyBorder="1" applyAlignment="1">
      <alignment horizontal="right" vertical="center"/>
    </xf>
    <xf numFmtId="186" fontId="14" fillId="0" borderId="26" xfId="0" applyNumberFormat="1" applyFont="1" applyBorder="1" applyAlignment="1">
      <alignment horizontal="right" vertical="center"/>
    </xf>
    <xf numFmtId="186" fontId="14" fillId="0" borderId="30" xfId="0" applyNumberFormat="1" applyFont="1" applyBorder="1" applyAlignment="1">
      <alignment horizontal="right" vertical="center"/>
    </xf>
    <xf numFmtId="186" fontId="14" fillId="0" borderId="24" xfId="0" applyNumberFormat="1" applyFont="1" applyBorder="1" applyAlignment="1">
      <alignment horizontal="right" vertical="center"/>
    </xf>
    <xf numFmtId="186" fontId="14" fillId="0" borderId="49" xfId="0" applyNumberFormat="1" applyFont="1" applyBorder="1" applyAlignment="1">
      <alignment horizontal="right" vertical="center"/>
    </xf>
    <xf numFmtId="181" fontId="14" fillId="0" borderId="18" xfId="0" applyNumberFormat="1" applyFont="1" applyBorder="1" applyAlignment="1">
      <alignment horizontal="right" vertical="center"/>
    </xf>
    <xf numFmtId="181" fontId="14" fillId="0" borderId="19" xfId="0" applyNumberFormat="1" applyFont="1" applyBorder="1" applyAlignment="1">
      <alignment horizontal="right" vertical="center"/>
    </xf>
    <xf numFmtId="181" fontId="14" fillId="0" borderId="46" xfId="0" applyNumberFormat="1" applyFont="1" applyBorder="1" applyAlignment="1">
      <alignment horizontal="right" vertical="center"/>
    </xf>
    <xf numFmtId="186" fontId="14" fillId="0" borderId="35" xfId="0" applyNumberFormat="1" applyFont="1" applyBorder="1" applyAlignment="1">
      <alignment horizontal="right" vertical="center"/>
    </xf>
    <xf numFmtId="186" fontId="14" fillId="0" borderId="14" xfId="0" applyNumberFormat="1" applyFont="1" applyBorder="1" applyAlignment="1">
      <alignment horizontal="right" vertical="center"/>
    </xf>
    <xf numFmtId="186" fontId="14" fillId="0" borderId="34" xfId="0" applyNumberFormat="1" applyFont="1" applyBorder="1" applyAlignment="1">
      <alignment horizontal="right" vertical="center"/>
    </xf>
    <xf numFmtId="186" fontId="14" fillId="0" borderId="18" xfId="0" applyNumberFormat="1" applyFont="1" applyBorder="1" applyAlignment="1">
      <alignment horizontal="right" vertical="center"/>
    </xf>
    <xf numFmtId="186" fontId="14" fillId="0" borderId="21" xfId="0" applyNumberFormat="1" applyFont="1" applyBorder="1" applyAlignment="1">
      <alignment horizontal="right" vertical="center"/>
    </xf>
    <xf numFmtId="181" fontId="14" fillId="0" borderId="27" xfId="0" applyNumberFormat="1" applyFont="1" applyBorder="1" applyAlignment="1">
      <alignment horizontal="right" vertical="center"/>
    </xf>
    <xf numFmtId="181" fontId="14" fillId="0" borderId="26" xfId="0" applyNumberFormat="1" applyFont="1" applyBorder="1" applyAlignment="1">
      <alignment horizontal="right" vertical="center"/>
    </xf>
    <xf numFmtId="181" fontId="14" fillId="0" borderId="49" xfId="0" applyNumberFormat="1" applyFont="1" applyBorder="1" applyAlignment="1">
      <alignment horizontal="right" vertical="center"/>
    </xf>
    <xf numFmtId="181" fontId="14" fillId="0" borderId="15" xfId="0" applyNumberFormat="1" applyFont="1" applyBorder="1" applyAlignment="1">
      <alignment horizontal="right" vertical="center"/>
    </xf>
    <xf numFmtId="181" fontId="14" fillId="0" borderId="16" xfId="0" applyNumberFormat="1" applyFont="1" applyBorder="1" applyAlignment="1">
      <alignment horizontal="right" vertical="center"/>
    </xf>
    <xf numFmtId="181" fontId="14" fillId="0" borderId="47" xfId="0" applyNumberFormat="1" applyFont="1" applyBorder="1" applyAlignment="1">
      <alignment horizontal="right" vertical="center"/>
    </xf>
    <xf numFmtId="186" fontId="14" fillId="0" borderId="16" xfId="0" applyNumberFormat="1" applyFont="1" applyBorder="1" applyAlignment="1">
      <alignment horizontal="right" vertical="center"/>
    </xf>
    <xf numFmtId="186" fontId="14" fillId="0" borderId="47" xfId="0" applyNumberFormat="1" applyFont="1" applyBorder="1" applyAlignment="1">
      <alignment horizontal="right" vertical="center"/>
    </xf>
    <xf numFmtId="186" fontId="14" fillId="0" borderId="69" xfId="0" applyNumberFormat="1" applyFont="1" applyBorder="1" applyAlignment="1">
      <alignment horizontal="right" vertical="center"/>
    </xf>
    <xf numFmtId="186" fontId="14" fillId="0" borderId="48" xfId="0" applyNumberFormat="1" applyFont="1" applyBorder="1" applyAlignment="1">
      <alignment horizontal="right" vertical="center"/>
    </xf>
    <xf numFmtId="181" fontId="14" fillId="0" borderId="69" xfId="0" applyNumberFormat="1" applyFont="1" applyBorder="1" applyAlignment="1">
      <alignment horizontal="right" vertical="center"/>
    </xf>
    <xf numFmtId="181" fontId="14" fillId="0" borderId="14" xfId="0" applyNumberFormat="1" applyFont="1" applyBorder="1" applyAlignment="1">
      <alignment horizontal="right" vertical="center"/>
    </xf>
    <xf numFmtId="181" fontId="14" fillId="0" borderId="34" xfId="0" applyNumberFormat="1" applyFont="1" applyBorder="1" applyAlignment="1">
      <alignment horizontal="right"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xf>
    <xf numFmtId="0" fontId="14" fillId="0" borderId="28"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29" xfId="0" applyFont="1" applyBorder="1" applyAlignment="1">
      <alignment horizontal="center" vertical="center"/>
    </xf>
    <xf numFmtId="0" fontId="14" fillId="0" borderId="11" xfId="0" applyFont="1" applyBorder="1" applyAlignment="1">
      <alignment horizontal="center" vertical="center"/>
    </xf>
    <xf numFmtId="0" fontId="14" fillId="0" borderId="36" xfId="0" applyFont="1" applyBorder="1" applyAlignment="1">
      <alignment horizontal="center" vertical="center"/>
    </xf>
    <xf numFmtId="0" fontId="14" fillId="0" borderId="18"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21" xfId="0" applyFont="1" applyBorder="1" applyAlignment="1">
      <alignment horizontal="center" vertical="center" textRotation="255"/>
    </xf>
    <xf numFmtId="0" fontId="14" fillId="0" borderId="27" xfId="0" applyFont="1" applyBorder="1" applyAlignment="1">
      <alignment horizontal="center" vertical="center" textRotation="255"/>
    </xf>
    <xf numFmtId="0" fontId="14" fillId="0" borderId="26" xfId="0" applyFont="1" applyBorder="1" applyAlignment="1">
      <alignment horizontal="center" vertical="center" textRotation="255"/>
    </xf>
    <xf numFmtId="0" fontId="14" fillId="0" borderId="30" xfId="0" applyFont="1" applyBorder="1" applyAlignment="1">
      <alignment horizontal="center" vertical="center" textRotation="255"/>
    </xf>
    <xf numFmtId="186" fontId="14" fillId="0" borderId="25" xfId="0" applyNumberFormat="1" applyFont="1" applyBorder="1" applyAlignment="1">
      <alignment horizontal="right" vertical="center"/>
    </xf>
    <xf numFmtId="0" fontId="14" fillId="0" borderId="35" xfId="0" applyFont="1" applyBorder="1" applyAlignment="1">
      <alignment horizontal="center" vertical="center"/>
    </xf>
    <xf numFmtId="0" fontId="14" fillId="0" borderId="14" xfId="0" applyFont="1" applyBorder="1" applyAlignment="1">
      <alignment horizontal="center" vertical="center"/>
    </xf>
    <xf numFmtId="0" fontId="14" fillId="0" borderId="48" xfId="0" applyFont="1" applyBorder="1" applyAlignment="1">
      <alignment horizontal="center" vertical="center"/>
    </xf>
    <xf numFmtId="186" fontId="14" fillId="0" borderId="28" xfId="0" applyNumberFormat="1" applyFont="1" applyBorder="1" applyAlignment="1">
      <alignment horizontal="right" vertical="center"/>
    </xf>
    <xf numFmtId="186" fontId="14" fillId="0" borderId="15" xfId="0" applyNumberFormat="1" applyFont="1" applyBorder="1" applyAlignment="1">
      <alignment horizontal="right" vertical="center"/>
    </xf>
    <xf numFmtId="0" fontId="14" fillId="0" borderId="15" xfId="0" applyFont="1" applyBorder="1" applyAlignment="1">
      <alignment horizontal="center" vertical="center" textRotation="255"/>
    </xf>
    <xf numFmtId="0" fontId="14" fillId="0" borderId="16" xfId="0" applyFont="1" applyBorder="1" applyAlignment="1">
      <alignment horizontal="center" vertical="center" textRotation="255"/>
    </xf>
    <xf numFmtId="0" fontId="14" fillId="0" borderId="28" xfId="0" applyFont="1" applyBorder="1" applyAlignment="1">
      <alignment horizontal="center" vertical="center" textRotation="255"/>
    </xf>
    <xf numFmtId="0" fontId="14" fillId="0" borderId="69"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48" xfId="0" applyFont="1" applyBorder="1" applyAlignment="1">
      <alignment horizontal="center" vertical="center" textRotation="255"/>
    </xf>
    <xf numFmtId="186" fontId="0" fillId="0" borderId="16" xfId="0" applyNumberFormat="1" applyBorder="1">
      <alignment vertical="center"/>
    </xf>
    <xf numFmtId="186" fontId="0" fillId="0" borderId="28" xfId="0" applyNumberFormat="1" applyBorder="1">
      <alignment vertical="center"/>
    </xf>
    <xf numFmtId="186" fontId="14" fillId="0" borderId="51" xfId="0" applyNumberFormat="1" applyFont="1" applyBorder="1" applyAlignment="1">
      <alignment horizontal="right" vertical="center"/>
    </xf>
    <xf numFmtId="186" fontId="14" fillId="0" borderId="44" xfId="0" applyNumberFormat="1" applyFont="1" applyBorder="1" applyAlignment="1">
      <alignment horizontal="right" vertical="center"/>
    </xf>
    <xf numFmtId="186" fontId="14" fillId="0" borderId="88" xfId="0" applyNumberFormat="1" applyFont="1" applyBorder="1" applyAlignment="1">
      <alignment horizontal="right" vertical="center"/>
    </xf>
    <xf numFmtId="181" fontId="14" fillId="0" borderId="57" xfId="0" applyNumberFormat="1" applyFont="1" applyBorder="1" applyAlignment="1">
      <alignment horizontal="right" vertical="center"/>
    </xf>
    <xf numFmtId="181" fontId="14" fillId="0" borderId="44" xfId="0" applyNumberFormat="1" applyFont="1" applyBorder="1" applyAlignment="1">
      <alignment horizontal="right" vertical="center"/>
    </xf>
    <xf numFmtId="181" fontId="14" fillId="0" borderId="45" xfId="0" applyNumberFormat="1" applyFont="1" applyBorder="1" applyAlignment="1">
      <alignment horizontal="right" vertical="center"/>
    </xf>
    <xf numFmtId="186" fontId="14" fillId="0" borderId="45" xfId="0" applyNumberFormat="1" applyFont="1" applyBorder="1" applyAlignment="1">
      <alignment horizontal="right" vertical="center"/>
    </xf>
    <xf numFmtId="186" fontId="14" fillId="0" borderId="57" xfId="0" applyNumberFormat="1" applyFont="1" applyBorder="1" applyAlignment="1">
      <alignment horizontal="right" vertical="center"/>
    </xf>
    <xf numFmtId="0" fontId="14" fillId="0" borderId="39" xfId="0" applyFont="1" applyBorder="1" applyAlignment="1">
      <alignment horizontal="center" vertical="center"/>
    </xf>
    <xf numFmtId="0" fontId="14" fillId="0" borderId="33" xfId="0" applyFont="1" applyBorder="1" applyAlignment="1">
      <alignment horizontal="center" vertical="center"/>
    </xf>
    <xf numFmtId="0" fontId="14" fillId="0" borderId="52" xfId="0" applyFont="1" applyBorder="1" applyAlignment="1">
      <alignment horizontal="center" vertical="center"/>
    </xf>
    <xf numFmtId="0" fontId="14" fillId="0" borderId="57" xfId="0" applyFont="1" applyBorder="1" applyAlignment="1">
      <alignment horizontal="center" vertical="center" textRotation="255"/>
    </xf>
    <xf numFmtId="0" fontId="14" fillId="0" borderId="44" xfId="0" applyFont="1" applyBorder="1" applyAlignment="1">
      <alignment horizontal="center" vertical="center" textRotation="255"/>
    </xf>
    <xf numFmtId="0" fontId="14" fillId="0" borderId="88" xfId="0" applyFont="1" applyBorder="1" applyAlignment="1">
      <alignment horizontal="center" vertical="center" textRotation="255"/>
    </xf>
    <xf numFmtId="0" fontId="10" fillId="0" borderId="0" xfId="0" applyFont="1" applyBorder="1" applyAlignment="1">
      <alignment horizontal="center" vertical="top" wrapText="1"/>
    </xf>
    <xf numFmtId="0" fontId="14" fillId="0" borderId="0" xfId="0" applyFont="1" applyBorder="1" applyAlignment="1">
      <alignment horizontal="center" vertical="top" wrapText="1"/>
    </xf>
    <xf numFmtId="0" fontId="14" fillId="0" borderId="69" xfId="0" applyFont="1" applyBorder="1" applyAlignment="1">
      <alignment horizontal="center" vertical="center"/>
    </xf>
    <xf numFmtId="0" fontId="14" fillId="0" borderId="15" xfId="0" applyFont="1" applyBorder="1" applyAlignment="1">
      <alignment horizontal="center" vertical="center" wrapText="1"/>
    </xf>
    <xf numFmtId="0" fontId="0" fillId="0" borderId="16" xfId="0" applyBorder="1" applyAlignment="1">
      <alignment vertical="center" wrapText="1"/>
    </xf>
    <xf numFmtId="0" fontId="0" fillId="0" borderId="28" xfId="0" applyBorder="1" applyAlignment="1">
      <alignment vertical="center" wrapText="1"/>
    </xf>
    <xf numFmtId="0" fontId="0" fillId="0" borderId="20" xfId="0" applyBorder="1" applyAlignment="1">
      <alignment vertical="center" wrapText="1"/>
    </xf>
    <xf numFmtId="0" fontId="0" fillId="0" borderId="0" xfId="0"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36" xfId="0" applyBorder="1" applyAlignment="1">
      <alignment vertical="center" wrapText="1"/>
    </xf>
    <xf numFmtId="0" fontId="0" fillId="0" borderId="16" xfId="0" applyBorder="1" applyAlignment="1">
      <alignment vertical="center"/>
    </xf>
    <xf numFmtId="0" fontId="0" fillId="0" borderId="28"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14" fillId="0" borderId="16"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46"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51" xfId="0" applyFont="1" applyBorder="1" applyAlignment="1">
      <alignment horizontal="center" vertical="center"/>
    </xf>
    <xf numFmtId="0" fontId="14" fillId="0" borderId="33"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4" fillId="0" borderId="17" xfId="0" applyFont="1" applyBorder="1" applyAlignment="1">
      <alignment horizontal="center" vertical="center"/>
    </xf>
    <xf numFmtId="0" fontId="14" fillId="0" borderId="21" xfId="0" applyFont="1" applyBorder="1" applyAlignment="1">
      <alignment horizontal="center" vertical="center"/>
    </xf>
    <xf numFmtId="0" fontId="14" fillId="0" borderId="12" xfId="0" applyFont="1" applyBorder="1" applyAlignment="1">
      <alignment horizontal="center" vertical="top" wrapText="1"/>
    </xf>
    <xf numFmtId="0" fontId="14" fillId="0" borderId="22" xfId="0" applyFont="1" applyBorder="1" applyAlignment="1">
      <alignment horizontal="center" vertical="top" wrapText="1"/>
    </xf>
    <xf numFmtId="0" fontId="14" fillId="0" borderId="16" xfId="0" applyFont="1" applyBorder="1" applyAlignment="1">
      <alignment vertical="center" textRotation="255"/>
    </xf>
    <xf numFmtId="0" fontId="14" fillId="0" borderId="0" xfId="0" applyFont="1" applyBorder="1" applyAlignment="1">
      <alignment vertical="center" textRotation="255"/>
    </xf>
    <xf numFmtId="0" fontId="14" fillId="0" borderId="10" xfId="0" applyFont="1" applyBorder="1" applyAlignment="1">
      <alignment horizontal="center" vertical="top" wrapText="1"/>
    </xf>
    <xf numFmtId="0" fontId="4" fillId="0" borderId="16" xfId="57" applyFont="1" applyBorder="1" applyAlignment="1">
      <alignment horizontal="distributed" vertical="center"/>
    </xf>
    <xf numFmtId="186" fontId="4" fillId="0" borderId="17" xfId="57" applyNumberFormat="1" applyFont="1" applyBorder="1" applyAlignment="1">
      <alignment horizontal="right" vertical="center"/>
    </xf>
    <xf numFmtId="186" fontId="4" fillId="0" borderId="19" xfId="57" applyNumberFormat="1" applyFont="1" applyBorder="1" applyAlignment="1">
      <alignment horizontal="right" vertical="center"/>
    </xf>
    <xf numFmtId="186" fontId="4" fillId="0" borderId="21" xfId="57" applyNumberFormat="1" applyFont="1" applyBorder="1" applyAlignment="1">
      <alignment horizontal="right" vertical="center"/>
    </xf>
    <xf numFmtId="186" fontId="4" fillId="0" borderId="18" xfId="57" applyNumberFormat="1" applyFont="1" applyBorder="1" applyAlignment="1">
      <alignment horizontal="right" vertical="center"/>
    </xf>
    <xf numFmtId="0" fontId="6" fillId="0" borderId="0" xfId="57" applyFont="1" applyBorder="1" applyAlignment="1">
      <alignment horizontal="center"/>
    </xf>
    <xf numFmtId="0" fontId="8" fillId="0" borderId="0" xfId="57" applyFont="1" applyAlignment="1">
      <alignment horizontal="center" vertical="center"/>
    </xf>
    <xf numFmtId="0" fontId="4" fillId="0" borderId="11" xfId="57" applyFont="1" applyBorder="1" applyAlignment="1">
      <alignment horizontal="left" vertical="center"/>
    </xf>
    <xf numFmtId="0" fontId="6" fillId="0" borderId="0" xfId="57" applyFont="1" applyAlignment="1">
      <alignment horizontal="left" vertical="center"/>
    </xf>
    <xf numFmtId="0" fontId="6" fillId="0" borderId="11" xfId="57" applyFont="1" applyBorder="1" applyAlignment="1">
      <alignment horizontal="left" vertical="center"/>
    </xf>
    <xf numFmtId="0" fontId="4" fillId="0" borderId="37" xfId="57" applyFont="1" applyBorder="1" applyAlignment="1">
      <alignment horizontal="center" vertical="center"/>
    </xf>
    <xf numFmtId="0" fontId="4" fillId="0" borderId="41" xfId="57" applyFont="1" applyBorder="1" applyAlignment="1">
      <alignment horizontal="center" vertical="center"/>
    </xf>
    <xf numFmtId="0" fontId="4" fillId="0" borderId="43" xfId="57" applyFont="1" applyBorder="1" applyAlignment="1">
      <alignment horizontal="center" vertical="center"/>
    </xf>
    <xf numFmtId="0" fontId="4" fillId="0" borderId="42" xfId="57" applyFont="1" applyBorder="1" applyAlignment="1">
      <alignment horizontal="center" vertical="center"/>
    </xf>
    <xf numFmtId="0" fontId="4" fillId="0" borderId="38" xfId="57" applyFont="1" applyBorder="1" applyAlignment="1">
      <alignment horizontal="center" vertical="center"/>
    </xf>
    <xf numFmtId="185" fontId="4" fillId="0" borderId="69" xfId="57" applyNumberFormat="1" applyFont="1" applyBorder="1" applyAlignment="1">
      <alignment horizontal="right" vertical="center"/>
    </xf>
    <xf numFmtId="185" fontId="4" fillId="0" borderId="14" xfId="57" applyNumberFormat="1" applyFont="1" applyBorder="1" applyAlignment="1">
      <alignment horizontal="right" vertical="center"/>
    </xf>
    <xf numFmtId="185" fontId="4" fillId="0" borderId="34" xfId="57" applyNumberFormat="1" applyFont="1" applyBorder="1" applyAlignment="1">
      <alignment horizontal="right" vertical="center"/>
    </xf>
    <xf numFmtId="0" fontId="4" fillId="0" borderId="14" xfId="57" applyFont="1" applyBorder="1" applyAlignment="1">
      <alignment horizontal="center" vertical="center"/>
    </xf>
    <xf numFmtId="0" fontId="4" fillId="0" borderId="34" xfId="57" applyFont="1" applyBorder="1" applyAlignment="1">
      <alignment horizontal="center" vertical="center"/>
    </xf>
    <xf numFmtId="186" fontId="4" fillId="0" borderId="35" xfId="57" applyNumberFormat="1" applyFont="1" applyBorder="1" applyAlignment="1">
      <alignment horizontal="right" vertical="center"/>
    </xf>
    <xf numFmtId="186" fontId="4" fillId="0" borderId="14" xfId="57" applyNumberFormat="1" applyFont="1" applyBorder="1" applyAlignment="1">
      <alignment horizontal="right" vertical="center"/>
    </xf>
    <xf numFmtId="186" fontId="4" fillId="0" borderId="48" xfId="57" applyNumberFormat="1" applyFont="1" applyBorder="1" applyAlignment="1">
      <alignment horizontal="right" vertical="center"/>
    </xf>
    <xf numFmtId="186" fontId="4" fillId="0" borderId="69" xfId="57" applyNumberFormat="1" applyFont="1" applyBorder="1" applyAlignment="1">
      <alignment horizontal="right" vertical="center"/>
    </xf>
    <xf numFmtId="186" fontId="4" fillId="0" borderId="34" xfId="57" applyNumberFormat="1" applyFont="1" applyBorder="1" applyAlignment="1">
      <alignment horizontal="right" vertical="center"/>
    </xf>
    <xf numFmtId="0" fontId="4" fillId="0" borderId="14" xfId="57" applyFont="1" applyBorder="1" applyAlignment="1">
      <alignment horizontal="distributed" vertical="center"/>
    </xf>
    <xf numFmtId="185" fontId="4" fillId="0" borderId="35" xfId="57" applyNumberFormat="1" applyFont="1" applyBorder="1" applyAlignment="1">
      <alignment horizontal="right" vertical="center"/>
    </xf>
    <xf numFmtId="185" fontId="4" fillId="0" borderId="48" xfId="57" applyNumberFormat="1" applyFont="1" applyBorder="1" applyAlignment="1">
      <alignment horizontal="right" vertical="center"/>
    </xf>
    <xf numFmtId="185" fontId="4" fillId="0" borderId="18" xfId="57" applyNumberFormat="1" applyFont="1" applyBorder="1" applyAlignment="1">
      <alignment horizontal="right" vertical="center"/>
    </xf>
    <xf numFmtId="185" fontId="4" fillId="0" borderId="19" xfId="57" applyNumberFormat="1" applyFont="1" applyBorder="1" applyAlignment="1">
      <alignment horizontal="right" vertical="center"/>
    </xf>
    <xf numFmtId="185" fontId="4" fillId="0" borderId="46" xfId="57" applyNumberFormat="1" applyFont="1" applyBorder="1" applyAlignment="1">
      <alignment horizontal="right" vertical="center"/>
    </xf>
    <xf numFmtId="0" fontId="4" fillId="0" borderId="19" xfId="57" applyFont="1" applyBorder="1" applyAlignment="1">
      <alignment horizontal="center" vertical="center"/>
    </xf>
    <xf numFmtId="0" fontId="4" fillId="0" borderId="46" xfId="57" applyFont="1" applyBorder="1" applyAlignment="1">
      <alignment horizontal="center" vertical="center"/>
    </xf>
    <xf numFmtId="186" fontId="4" fillId="0" borderId="46" xfId="57" applyNumberFormat="1" applyFont="1" applyBorder="1" applyAlignment="1">
      <alignment horizontal="right" vertical="center"/>
    </xf>
    <xf numFmtId="0" fontId="4" fillId="0" borderId="19" xfId="57" applyFont="1" applyBorder="1" applyAlignment="1">
      <alignment vertical="center"/>
    </xf>
    <xf numFmtId="185" fontId="4" fillId="0" borderId="17" xfId="57" applyNumberFormat="1" applyFont="1" applyBorder="1" applyAlignment="1">
      <alignment horizontal="right" vertical="center"/>
    </xf>
    <xf numFmtId="185" fontId="4" fillId="0" borderId="21" xfId="57" applyNumberFormat="1" applyFont="1" applyBorder="1" applyAlignment="1">
      <alignment horizontal="right" vertical="center"/>
    </xf>
    <xf numFmtId="0" fontId="4" fillId="0" borderId="18" xfId="57" applyFont="1" applyBorder="1" applyAlignment="1">
      <alignment horizontal="center" vertical="center"/>
    </xf>
    <xf numFmtId="0" fontId="4" fillId="0" borderId="18" xfId="57" applyFont="1" applyBorder="1" applyAlignment="1">
      <alignment horizontal="distributed" vertical="center"/>
    </xf>
    <xf numFmtId="0" fontId="4" fillId="0" borderId="19" xfId="57" applyFont="1" applyBorder="1" applyAlignment="1">
      <alignment horizontal="distributed" vertical="center"/>
    </xf>
    <xf numFmtId="0" fontId="4" fillId="0" borderId="46" xfId="57" applyFont="1" applyBorder="1" applyAlignment="1">
      <alignment horizontal="distributed" vertical="center"/>
    </xf>
    <xf numFmtId="0" fontId="4" fillId="0" borderId="16" xfId="57" applyFont="1" applyBorder="1" applyAlignment="1">
      <alignment horizontal="distributed" vertical="center" wrapText="1"/>
    </xf>
    <xf numFmtId="0" fontId="4" fillId="0" borderId="0" xfId="57" applyFont="1" applyBorder="1" applyAlignment="1">
      <alignment horizontal="distributed" vertical="center" wrapText="1"/>
    </xf>
    <xf numFmtId="0" fontId="4" fillId="0" borderId="14" xfId="57" applyFont="1" applyBorder="1" applyAlignment="1">
      <alignment horizontal="distributed" vertical="center" wrapText="1"/>
    </xf>
    <xf numFmtId="186" fontId="4" fillId="0" borderId="18" xfId="57" applyNumberFormat="1" applyFont="1" applyFill="1" applyBorder="1" applyAlignment="1">
      <alignment horizontal="right" vertical="center"/>
    </xf>
    <xf numFmtId="186" fontId="4" fillId="0" borderId="19" xfId="57" applyNumberFormat="1" applyFont="1" applyFill="1" applyBorder="1" applyAlignment="1">
      <alignment horizontal="right" vertical="center"/>
    </xf>
    <xf numFmtId="186" fontId="4" fillId="0" borderId="46" xfId="57" applyNumberFormat="1" applyFont="1" applyFill="1" applyBorder="1" applyAlignment="1">
      <alignment horizontal="right" vertical="center"/>
    </xf>
    <xf numFmtId="0" fontId="4" fillId="0" borderId="26" xfId="57" applyFont="1" applyBorder="1" applyAlignment="1">
      <alignment horizontal="distributed" vertical="center"/>
    </xf>
    <xf numFmtId="181" fontId="4" fillId="0" borderId="24" xfId="57" applyNumberFormat="1" applyFont="1" applyBorder="1" applyAlignment="1">
      <alignment horizontal="right" vertical="center"/>
    </xf>
    <xf numFmtId="181" fontId="4" fillId="0" borderId="26" xfId="57" applyNumberFormat="1" applyFont="1" applyBorder="1" applyAlignment="1">
      <alignment horizontal="right" vertical="center"/>
    </xf>
    <xf numFmtId="181" fontId="4" fillId="0" borderId="30" xfId="57" applyNumberFormat="1" applyFont="1" applyBorder="1" applyAlignment="1">
      <alignment horizontal="right" vertical="center"/>
    </xf>
    <xf numFmtId="181" fontId="4" fillId="0" borderId="27" xfId="57" applyNumberFormat="1" applyFont="1" applyBorder="1" applyAlignment="1">
      <alignment horizontal="right" vertical="center"/>
    </xf>
    <xf numFmtId="181" fontId="4" fillId="0" borderId="49" xfId="57" applyNumberFormat="1" applyFont="1" applyBorder="1" applyAlignment="1">
      <alignment horizontal="right" vertical="center"/>
    </xf>
    <xf numFmtId="0" fontId="4" fillId="0" borderId="26" xfId="57" applyFont="1" applyBorder="1" applyAlignment="1">
      <alignment horizontal="center" vertical="center"/>
    </xf>
    <xf numFmtId="0" fontId="4" fillId="0" borderId="49" xfId="57" applyFont="1" applyBorder="1" applyAlignment="1">
      <alignment horizontal="center" vertical="center"/>
    </xf>
    <xf numFmtId="0" fontId="4" fillId="0" borderId="0" xfId="57" applyFont="1" applyBorder="1" applyAlignment="1">
      <alignment horizontal="right" vertical="center" wrapText="1"/>
    </xf>
    <xf numFmtId="0" fontId="4" fillId="0" borderId="11" xfId="57" applyFont="1" applyBorder="1" applyAlignment="1">
      <alignment horizontal="right" vertical="center" wrapText="1"/>
    </xf>
    <xf numFmtId="0" fontId="4" fillId="0" borderId="15" xfId="57" applyFont="1" applyBorder="1" applyAlignment="1">
      <alignment horizontal="center" vertical="center"/>
    </xf>
    <xf numFmtId="0" fontId="4" fillId="0" borderId="16" xfId="57" applyFont="1" applyBorder="1" applyAlignment="1">
      <alignment horizontal="center" vertical="center"/>
    </xf>
    <xf numFmtId="0" fontId="4" fillId="0" borderId="20" xfId="57" applyFont="1" applyBorder="1" applyAlignment="1">
      <alignment horizontal="center" vertical="center"/>
    </xf>
    <xf numFmtId="0" fontId="4" fillId="0" borderId="0" xfId="57" applyFont="1" applyBorder="1" applyAlignment="1">
      <alignment horizontal="center" vertical="center"/>
    </xf>
    <xf numFmtId="186" fontId="4" fillId="0" borderId="25" xfId="57" applyNumberFormat="1" applyFont="1" applyBorder="1" applyAlignment="1">
      <alignment horizontal="right" vertical="center"/>
    </xf>
    <xf numFmtId="186" fontId="4" fillId="0" borderId="16" xfId="57" applyNumberFormat="1" applyFont="1" applyBorder="1" applyAlignment="1">
      <alignment horizontal="right" vertical="center"/>
    </xf>
    <xf numFmtId="186" fontId="4" fillId="0" borderId="28" xfId="57" applyNumberFormat="1" applyFont="1" applyBorder="1" applyAlignment="1">
      <alignment horizontal="right" vertical="center"/>
    </xf>
    <xf numFmtId="186" fontId="4" fillId="0" borderId="12" xfId="57" applyNumberFormat="1" applyFont="1" applyBorder="1" applyAlignment="1">
      <alignment horizontal="right" vertical="center"/>
    </xf>
    <xf numFmtId="186" fontId="4" fillId="0" borderId="0" xfId="57" applyNumberFormat="1" applyFont="1" applyBorder="1" applyAlignment="1">
      <alignment horizontal="right" vertical="center"/>
    </xf>
    <xf numFmtId="186" fontId="4" fillId="0" borderId="22" xfId="57" applyNumberFormat="1" applyFont="1" applyBorder="1" applyAlignment="1">
      <alignment horizontal="right" vertical="center"/>
    </xf>
    <xf numFmtId="186" fontId="4" fillId="0" borderId="15" xfId="57" applyNumberFormat="1" applyFont="1" applyBorder="1" applyAlignment="1">
      <alignment horizontal="right" vertical="center"/>
    </xf>
    <xf numFmtId="186" fontId="4" fillId="0" borderId="20" xfId="57" applyNumberFormat="1" applyFont="1" applyBorder="1" applyAlignment="1">
      <alignment horizontal="right" vertical="center"/>
    </xf>
    <xf numFmtId="186" fontId="4" fillId="0" borderId="47" xfId="57" applyNumberFormat="1" applyFont="1" applyBorder="1" applyAlignment="1">
      <alignment horizontal="right" vertical="center"/>
    </xf>
    <xf numFmtId="186" fontId="4" fillId="0" borderId="10" xfId="57" applyNumberFormat="1" applyFont="1" applyBorder="1" applyAlignment="1">
      <alignment horizontal="right" vertical="center"/>
    </xf>
    <xf numFmtId="0" fontId="6" fillId="0" borderId="33" xfId="57" applyFont="1" applyBorder="1" applyAlignment="1">
      <alignment horizontal="center" vertical="center"/>
    </xf>
    <xf numFmtId="0" fontId="6" fillId="0" borderId="0" xfId="57" applyFont="1" applyBorder="1" applyAlignment="1">
      <alignment horizontal="center" vertical="center"/>
    </xf>
    <xf numFmtId="0" fontId="6" fillId="0" borderId="33" xfId="57" applyFont="1" applyBorder="1" applyAlignment="1">
      <alignment horizontal="left" vertical="center"/>
    </xf>
    <xf numFmtId="0" fontId="6" fillId="0" borderId="0" xfId="57" applyFont="1" applyBorder="1" applyAlignment="1">
      <alignment horizontal="left" vertical="center"/>
    </xf>
    <xf numFmtId="0" fontId="4" fillId="0" borderId="0" xfId="57" applyFont="1" applyBorder="1" applyAlignment="1">
      <alignment horizontal="center" vertical="center" wrapText="1"/>
    </xf>
    <xf numFmtId="0" fontId="4" fillId="0" borderId="16" xfId="57" applyFont="1" applyBorder="1" applyAlignment="1">
      <alignment horizontal="center" vertical="center" wrapText="1"/>
    </xf>
    <xf numFmtId="0" fontId="4" fillId="0" borderId="14" xfId="57" applyFont="1" applyBorder="1" applyAlignment="1">
      <alignment horizontal="center" vertical="center" wrapText="1"/>
    </xf>
    <xf numFmtId="0" fontId="12" fillId="0" borderId="16" xfId="57" applyFont="1" applyBorder="1" applyAlignment="1">
      <alignment horizontal="center" vertical="center"/>
    </xf>
    <xf numFmtId="0" fontId="46" fillId="0" borderId="0" xfId="57" applyFont="1">
      <alignment vertical="center"/>
    </xf>
    <xf numFmtId="0" fontId="46" fillId="0" borderId="14" xfId="57" applyFont="1" applyBorder="1">
      <alignment vertical="center"/>
    </xf>
    <xf numFmtId="0" fontId="4" fillId="0" borderId="33" xfId="57" applyFont="1" applyBorder="1" applyAlignment="1">
      <alignment horizontal="center" vertical="center" wrapText="1"/>
    </xf>
    <xf numFmtId="0" fontId="4" fillId="0" borderId="33" xfId="57" applyFont="1" applyBorder="1" applyAlignment="1">
      <alignment horizontal="distributed" vertical="distributed"/>
    </xf>
    <xf numFmtId="0" fontId="4" fillId="0" borderId="0" xfId="57" applyFont="1" applyBorder="1" applyAlignment="1">
      <alignment horizontal="distributed" vertical="distributed"/>
    </xf>
    <xf numFmtId="0" fontId="4" fillId="0" borderId="33" xfId="57" applyFont="1" applyBorder="1" applyAlignment="1">
      <alignment horizontal="distributed" vertical="center"/>
    </xf>
    <xf numFmtId="0" fontId="4" fillId="0" borderId="0" xfId="57" applyFont="1" applyBorder="1" applyAlignment="1">
      <alignment horizontal="distributed" vertical="center"/>
    </xf>
    <xf numFmtId="186" fontId="4" fillId="0" borderId="39" xfId="57" applyNumberFormat="1" applyFont="1" applyBorder="1" applyAlignment="1">
      <alignment horizontal="right" vertical="center"/>
    </xf>
    <xf numFmtId="186" fontId="4" fillId="0" borderId="33" xfId="57" applyNumberFormat="1" applyFont="1" applyBorder="1" applyAlignment="1">
      <alignment horizontal="right" vertical="center"/>
    </xf>
    <xf numFmtId="186" fontId="4" fillId="0" borderId="52" xfId="57" applyNumberFormat="1" applyFont="1" applyBorder="1" applyAlignment="1">
      <alignment horizontal="right" vertical="center"/>
    </xf>
    <xf numFmtId="186" fontId="4" fillId="0" borderId="32" xfId="57" applyNumberFormat="1" applyFont="1" applyBorder="1" applyAlignment="1">
      <alignment horizontal="right" vertical="center"/>
    </xf>
    <xf numFmtId="186" fontId="4" fillId="0" borderId="40" xfId="57" applyNumberFormat="1" applyFont="1" applyBorder="1" applyAlignment="1">
      <alignment horizontal="right" vertical="center"/>
    </xf>
    <xf numFmtId="0" fontId="4" fillId="0" borderId="16" xfId="57" applyFont="1" applyFill="1" applyBorder="1" applyAlignment="1">
      <alignment horizontal="distributed" vertical="center"/>
    </xf>
    <xf numFmtId="0" fontId="4" fillId="0" borderId="0" xfId="57" applyFont="1" applyFill="1" applyBorder="1" applyAlignment="1">
      <alignment horizontal="distributed" vertical="center"/>
    </xf>
    <xf numFmtId="0" fontId="4" fillId="0" borderId="14" xfId="57" applyFont="1" applyFill="1" applyBorder="1" applyAlignment="1">
      <alignment horizontal="distributed" vertical="center"/>
    </xf>
    <xf numFmtId="186" fontId="4" fillId="0" borderId="25" xfId="57" applyNumberFormat="1" applyFont="1" applyFill="1" applyBorder="1" applyAlignment="1">
      <alignment horizontal="right" vertical="center"/>
    </xf>
    <xf numFmtId="186" fontId="4" fillId="0" borderId="16" xfId="57" applyNumberFormat="1" applyFont="1" applyFill="1" applyBorder="1" applyAlignment="1">
      <alignment horizontal="right" vertical="center"/>
    </xf>
    <xf numFmtId="186" fontId="4" fillId="0" borderId="28" xfId="57" applyNumberFormat="1" applyFont="1" applyFill="1" applyBorder="1" applyAlignment="1">
      <alignment horizontal="right" vertical="center"/>
    </xf>
    <xf numFmtId="186" fontId="4" fillId="0" borderId="12" xfId="57" applyNumberFormat="1" applyFont="1" applyFill="1" applyBorder="1" applyAlignment="1">
      <alignment horizontal="right" vertical="center"/>
    </xf>
    <xf numFmtId="186" fontId="4" fillId="0" borderId="0" xfId="57" applyNumberFormat="1" applyFont="1" applyFill="1" applyBorder="1" applyAlignment="1">
      <alignment horizontal="right" vertical="center"/>
    </xf>
    <xf numFmtId="186" fontId="4" fillId="0" borderId="22" xfId="57" applyNumberFormat="1" applyFont="1" applyFill="1" applyBorder="1" applyAlignment="1">
      <alignment horizontal="right" vertical="center"/>
    </xf>
    <xf numFmtId="186" fontId="4" fillId="0" borderId="35" xfId="57" applyNumberFormat="1" applyFont="1" applyFill="1" applyBorder="1" applyAlignment="1">
      <alignment horizontal="right" vertical="center"/>
    </xf>
    <xf numFmtId="186" fontId="4" fillId="0" borderId="14" xfId="57" applyNumberFormat="1" applyFont="1" applyFill="1" applyBorder="1" applyAlignment="1">
      <alignment horizontal="right" vertical="center"/>
    </xf>
    <xf numFmtId="186" fontId="4" fillId="0" borderId="48" xfId="57" applyNumberFormat="1" applyFont="1" applyFill="1" applyBorder="1" applyAlignment="1">
      <alignment horizontal="right" vertical="center"/>
    </xf>
    <xf numFmtId="186" fontId="4" fillId="0" borderId="15" xfId="57" applyNumberFormat="1" applyFont="1" applyFill="1" applyBorder="1" applyAlignment="1">
      <alignment horizontal="right" vertical="center"/>
    </xf>
    <xf numFmtId="186" fontId="4" fillId="0" borderId="20" xfId="57" applyNumberFormat="1" applyFont="1" applyFill="1" applyBorder="1" applyAlignment="1">
      <alignment horizontal="right" vertical="center"/>
    </xf>
    <xf numFmtId="186" fontId="4" fillId="0" borderId="69" xfId="57" applyNumberFormat="1" applyFont="1" applyFill="1" applyBorder="1" applyAlignment="1">
      <alignment horizontal="right" vertical="center"/>
    </xf>
    <xf numFmtId="186" fontId="4" fillId="0" borderId="47" xfId="57" applyNumberFormat="1" applyFont="1" applyFill="1" applyBorder="1" applyAlignment="1">
      <alignment horizontal="right" vertical="center"/>
    </xf>
    <xf numFmtId="186" fontId="4" fillId="0" borderId="10" xfId="57" applyNumberFormat="1" applyFont="1" applyFill="1" applyBorder="1" applyAlignment="1">
      <alignment horizontal="right" vertical="center"/>
    </xf>
    <xf numFmtId="186" fontId="4" fillId="0" borderId="34" xfId="57" applyNumberFormat="1" applyFont="1" applyFill="1" applyBorder="1" applyAlignment="1">
      <alignment horizontal="right" vertical="center"/>
    </xf>
    <xf numFmtId="0" fontId="4" fillId="0" borderId="0" xfId="57" applyFont="1" applyAlignment="1">
      <alignment horizontal="left" vertical="center"/>
    </xf>
    <xf numFmtId="0" fontId="4" fillId="0" borderId="0" xfId="57" applyFont="1" applyBorder="1" applyAlignment="1">
      <alignment horizontal="right" vertical="center"/>
    </xf>
    <xf numFmtId="0" fontId="4" fillId="0" borderId="11" xfId="57" applyFont="1" applyBorder="1" applyAlignment="1">
      <alignment horizontal="right" vertical="center"/>
    </xf>
    <xf numFmtId="0" fontId="4" fillId="0" borderId="11" xfId="57" applyFont="1" applyBorder="1" applyAlignment="1">
      <alignment horizontal="distributed" vertical="center"/>
    </xf>
    <xf numFmtId="186" fontId="4" fillId="0" borderId="29" xfId="57" applyNumberFormat="1" applyFont="1" applyBorder="1" applyAlignment="1">
      <alignment horizontal="right" vertical="center"/>
    </xf>
    <xf numFmtId="186" fontId="4" fillId="0" borderId="11" xfId="57" applyNumberFormat="1" applyFont="1" applyBorder="1" applyAlignment="1">
      <alignment horizontal="right" vertical="center"/>
    </xf>
    <xf numFmtId="186" fontId="4" fillId="0" borderId="36" xfId="57" applyNumberFormat="1" applyFont="1" applyBorder="1" applyAlignment="1">
      <alignment horizontal="right" vertical="center"/>
    </xf>
    <xf numFmtId="186" fontId="4" fillId="0" borderId="23" xfId="57" applyNumberFormat="1" applyFont="1" applyBorder="1" applyAlignment="1">
      <alignment horizontal="right" vertical="center"/>
    </xf>
    <xf numFmtId="186" fontId="4" fillId="0" borderId="31" xfId="57" applyNumberFormat="1" applyFont="1" applyBorder="1" applyAlignment="1">
      <alignment horizontal="right" vertical="center"/>
    </xf>
    <xf numFmtId="0" fontId="4" fillId="0" borderId="39" xfId="57" applyFont="1" applyBorder="1" applyAlignment="1">
      <alignment horizontal="center" vertical="center"/>
    </xf>
    <xf numFmtId="0" fontId="4" fillId="0" borderId="33" xfId="57" applyFont="1" applyBorder="1" applyAlignment="1">
      <alignment horizontal="center" vertical="center"/>
    </xf>
    <xf numFmtId="0" fontId="4" fillId="0" borderId="29" xfId="57" applyFont="1" applyBorder="1" applyAlignment="1">
      <alignment horizontal="center" vertical="center"/>
    </xf>
    <xf numFmtId="0" fontId="4" fillId="0" borderId="11" xfId="57" applyFont="1" applyBorder="1" applyAlignment="1">
      <alignment horizontal="center" vertical="center"/>
    </xf>
    <xf numFmtId="0" fontId="4" fillId="0" borderId="40" xfId="57" applyFont="1" applyBorder="1" applyAlignment="1">
      <alignment horizontal="center" vertical="center"/>
    </xf>
    <xf numFmtId="0" fontId="4" fillId="0" borderId="31" xfId="57" applyFont="1" applyBorder="1" applyAlignment="1">
      <alignment horizontal="center" vertical="center"/>
    </xf>
    <xf numFmtId="186" fontId="4" fillId="0" borderId="25" xfId="57" applyNumberFormat="1" applyFont="1" applyBorder="1" applyAlignment="1">
      <alignment vertical="center"/>
    </xf>
    <xf numFmtId="186" fontId="4" fillId="0" borderId="16" xfId="57" applyNumberFormat="1" applyFont="1" applyBorder="1" applyAlignment="1">
      <alignment vertical="center"/>
    </xf>
    <xf numFmtId="186" fontId="4" fillId="0" borderId="28" xfId="57" applyNumberFormat="1" applyFont="1" applyBorder="1" applyAlignment="1">
      <alignment vertical="center"/>
    </xf>
    <xf numFmtId="186" fontId="4" fillId="0" borderId="35" xfId="57" applyNumberFormat="1" applyFont="1" applyBorder="1" applyAlignment="1">
      <alignment vertical="center"/>
    </xf>
    <xf numFmtId="186" fontId="4" fillId="0" borderId="14" xfId="57" applyNumberFormat="1" applyFont="1" applyBorder="1" applyAlignment="1">
      <alignment vertical="center"/>
    </xf>
    <xf numFmtId="186" fontId="4" fillId="0" borderId="48" xfId="57" applyNumberFormat="1" applyFont="1" applyBorder="1" applyAlignment="1">
      <alignment vertical="center"/>
    </xf>
    <xf numFmtId="186" fontId="4" fillId="0" borderId="15" xfId="57" applyNumberFormat="1" applyFont="1" applyBorder="1" applyAlignment="1">
      <alignment vertical="center"/>
    </xf>
    <xf numFmtId="186" fontId="4" fillId="0" borderId="69" xfId="57" applyNumberFormat="1" applyFont="1" applyBorder="1" applyAlignment="1">
      <alignment vertical="center"/>
    </xf>
    <xf numFmtId="186" fontId="4" fillId="0" borderId="47" xfId="57" applyNumberFormat="1" applyFont="1" applyBorder="1" applyAlignment="1">
      <alignment vertical="center"/>
    </xf>
    <xf numFmtId="186" fontId="4" fillId="0" borderId="34" xfId="57" applyNumberFormat="1" applyFont="1" applyBorder="1" applyAlignment="1">
      <alignment vertical="center"/>
    </xf>
    <xf numFmtId="0" fontId="4" fillId="0" borderId="139" xfId="57" applyFont="1" applyBorder="1" applyAlignment="1">
      <alignment horizontal="center" vertical="center"/>
    </xf>
    <xf numFmtId="0" fontId="4" fillId="0" borderId="140" xfId="57" applyFont="1" applyBorder="1" applyAlignment="1">
      <alignment horizontal="center" vertical="center"/>
    </xf>
    <xf numFmtId="0" fontId="4" fillId="0" borderId="141" xfId="57" applyFont="1" applyBorder="1" applyAlignment="1">
      <alignment horizontal="center" vertical="center"/>
    </xf>
    <xf numFmtId="0" fontId="4" fillId="0" borderId="142" xfId="57" applyFont="1" applyBorder="1" applyAlignment="1">
      <alignment horizontal="center" vertical="center"/>
    </xf>
    <xf numFmtId="186" fontId="4" fillId="0" borderId="12" xfId="57" applyNumberFormat="1" applyFont="1" applyBorder="1" applyAlignment="1">
      <alignment vertical="center"/>
    </xf>
    <xf numFmtId="186" fontId="4" fillId="0" borderId="0" xfId="57" applyNumberFormat="1" applyFont="1" applyBorder="1" applyAlignment="1">
      <alignment vertical="center"/>
    </xf>
    <xf numFmtId="186" fontId="4" fillId="0" borderId="22" xfId="57" applyNumberFormat="1" applyFont="1" applyBorder="1" applyAlignment="1">
      <alignment vertical="center"/>
    </xf>
    <xf numFmtId="186" fontId="4" fillId="0" borderId="20" xfId="57" applyNumberFormat="1" applyFont="1" applyBorder="1" applyAlignment="1">
      <alignment vertical="center"/>
    </xf>
    <xf numFmtId="186" fontId="4" fillId="0" borderId="10" xfId="57" applyNumberFormat="1" applyFont="1" applyBorder="1" applyAlignment="1">
      <alignment vertical="center"/>
    </xf>
    <xf numFmtId="186" fontId="4" fillId="0" borderId="138" xfId="57" applyNumberFormat="1" applyFont="1" applyBorder="1" applyAlignment="1">
      <alignment vertical="center"/>
    </xf>
    <xf numFmtId="186" fontId="4" fillId="0" borderId="135" xfId="57" applyNumberFormat="1" applyFont="1" applyBorder="1" applyAlignment="1">
      <alignment vertical="center"/>
    </xf>
    <xf numFmtId="186" fontId="4" fillId="0" borderId="60" xfId="57" applyNumberFormat="1" applyFont="1" applyBorder="1" applyAlignment="1">
      <alignment vertical="center"/>
    </xf>
    <xf numFmtId="186" fontId="4" fillId="0" borderId="58" xfId="57" applyNumberFormat="1" applyFont="1" applyBorder="1" applyAlignment="1">
      <alignment vertical="center"/>
    </xf>
    <xf numFmtId="186" fontId="4" fillId="0" borderId="136" xfId="57" applyNumberFormat="1" applyFont="1" applyBorder="1" applyAlignment="1">
      <alignment vertical="center"/>
    </xf>
    <xf numFmtId="186" fontId="4" fillId="0" borderId="137" xfId="57" applyNumberFormat="1" applyFont="1" applyBorder="1" applyAlignment="1">
      <alignment vertical="center"/>
    </xf>
    <xf numFmtId="186" fontId="4" fillId="0" borderId="29" xfId="57" applyNumberFormat="1" applyFont="1" applyBorder="1" applyAlignment="1">
      <alignment vertical="center"/>
    </xf>
    <xf numFmtId="186" fontId="4" fillId="0" borderId="11" xfId="57" applyNumberFormat="1" applyFont="1" applyBorder="1" applyAlignment="1">
      <alignment vertical="center"/>
    </xf>
    <xf numFmtId="186" fontId="4" fillId="0" borderId="36" xfId="57" applyNumberFormat="1" applyFont="1" applyBorder="1" applyAlignment="1">
      <alignment vertical="center"/>
    </xf>
    <xf numFmtId="186" fontId="4" fillId="0" borderId="23" xfId="57" applyNumberFormat="1" applyFont="1" applyBorder="1" applyAlignment="1">
      <alignment vertical="center"/>
    </xf>
    <xf numFmtId="186" fontId="4" fillId="0" borderId="31" xfId="57" applyNumberFormat="1" applyFont="1" applyBorder="1" applyAlignment="1">
      <alignment vertical="center"/>
    </xf>
    <xf numFmtId="186" fontId="4" fillId="0" borderId="32" xfId="57" applyNumberFormat="1" applyFont="1" applyBorder="1" applyAlignment="1">
      <alignment vertical="center"/>
    </xf>
    <xf numFmtId="186" fontId="4" fillId="0" borderId="33" xfId="57" applyNumberFormat="1" applyFont="1" applyBorder="1" applyAlignment="1">
      <alignment vertical="center"/>
    </xf>
    <xf numFmtId="186" fontId="4" fillId="0" borderId="52" xfId="57" applyNumberFormat="1" applyFont="1" applyBorder="1" applyAlignment="1">
      <alignment vertical="center"/>
    </xf>
    <xf numFmtId="186" fontId="4" fillId="0" borderId="40" xfId="57" applyNumberFormat="1" applyFont="1" applyBorder="1" applyAlignment="1">
      <alignment vertical="center"/>
    </xf>
    <xf numFmtId="0" fontId="4" fillId="0" borderId="33" xfId="57" applyFont="1" applyFill="1" applyBorder="1" applyAlignment="1">
      <alignment horizontal="distributed" vertical="center"/>
    </xf>
    <xf numFmtId="0" fontId="4" fillId="0" borderId="11" xfId="57" applyFont="1" applyFill="1" applyBorder="1" applyAlignment="1">
      <alignment horizontal="distributed" vertical="center"/>
    </xf>
    <xf numFmtId="186" fontId="4" fillId="0" borderId="39" xfId="57" applyNumberFormat="1" applyFont="1" applyBorder="1" applyAlignment="1">
      <alignment vertical="center"/>
    </xf>
    <xf numFmtId="0" fontId="4" fillId="0" borderId="0" xfId="57" applyFont="1" applyBorder="1" applyAlignment="1">
      <alignment horizontal="center" vertical="top"/>
    </xf>
    <xf numFmtId="0" fontId="4" fillId="0" borderId="44" xfId="57" applyFont="1" applyBorder="1" applyAlignment="1">
      <alignment horizontal="distributed" vertical="center"/>
    </xf>
    <xf numFmtId="186" fontId="4" fillId="0" borderId="32" xfId="57" applyNumberFormat="1" applyFont="1" applyFill="1" applyBorder="1" applyAlignment="1">
      <alignment vertical="center"/>
    </xf>
    <xf numFmtId="186" fontId="4" fillId="0" borderId="33" xfId="57" applyNumberFormat="1" applyFont="1" applyFill="1" applyBorder="1" applyAlignment="1">
      <alignment vertical="center"/>
    </xf>
    <xf numFmtId="186" fontId="4" fillId="0" borderId="52" xfId="57" applyNumberFormat="1" applyFont="1" applyFill="1" applyBorder="1" applyAlignment="1">
      <alignment vertical="center"/>
    </xf>
    <xf numFmtId="186" fontId="4" fillId="0" borderId="23" xfId="57" applyNumberFormat="1" applyFont="1" applyFill="1" applyBorder="1" applyAlignment="1">
      <alignment vertical="center"/>
    </xf>
    <xf numFmtId="186" fontId="4" fillId="0" borderId="11" xfId="57" applyNumberFormat="1" applyFont="1" applyFill="1" applyBorder="1" applyAlignment="1">
      <alignment vertical="center"/>
    </xf>
    <xf numFmtId="186" fontId="4" fillId="0" borderId="36" xfId="57" applyNumberFormat="1" applyFont="1" applyFill="1" applyBorder="1" applyAlignment="1">
      <alignment vertical="center"/>
    </xf>
    <xf numFmtId="186" fontId="4" fillId="0" borderId="40" xfId="57" applyNumberFormat="1" applyFont="1" applyFill="1" applyBorder="1" applyAlignment="1">
      <alignment vertical="center"/>
    </xf>
    <xf numFmtId="186" fontId="4" fillId="0" borderId="31" xfId="57" applyNumberFormat="1" applyFont="1" applyFill="1" applyBorder="1" applyAlignment="1">
      <alignment vertical="center"/>
    </xf>
    <xf numFmtId="0" fontId="10" fillId="0" borderId="33" xfId="57" applyFont="1" applyBorder="1" applyAlignment="1">
      <alignment vertical="center" shrinkToFit="1"/>
    </xf>
    <xf numFmtId="0" fontId="10" fillId="0" borderId="11" xfId="57" applyFont="1" applyBorder="1" applyAlignment="1">
      <alignment vertical="center" shrinkToFit="1"/>
    </xf>
    <xf numFmtId="186" fontId="4" fillId="0" borderId="39" xfId="57" applyNumberFormat="1" applyFont="1" applyFill="1" applyBorder="1" applyAlignment="1">
      <alignment vertical="center"/>
    </xf>
    <xf numFmtId="186" fontId="4" fillId="0" borderId="29" xfId="57" applyNumberFormat="1" applyFont="1" applyFill="1" applyBorder="1" applyAlignment="1">
      <alignment vertical="center"/>
    </xf>
    <xf numFmtId="0" fontId="10" fillId="0" borderId="33" xfId="57" applyFont="1" applyFill="1" applyBorder="1" applyAlignment="1">
      <alignment horizontal="distributed" vertical="center"/>
    </xf>
    <xf numFmtId="0" fontId="10" fillId="0" borderId="11" xfId="57" applyFont="1" applyFill="1" applyBorder="1" applyAlignment="1">
      <alignment horizontal="distributed" vertical="center"/>
    </xf>
    <xf numFmtId="0" fontId="4" fillId="0" borderId="52" xfId="57" applyFont="1" applyBorder="1" applyAlignment="1">
      <alignment vertical="center" wrapText="1"/>
    </xf>
    <xf numFmtId="0" fontId="4" fillId="0" borderId="22" xfId="57" applyFont="1" applyBorder="1" applyAlignment="1">
      <alignment vertical="center" wrapText="1"/>
    </xf>
    <xf numFmtId="0" fontId="4" fillId="0" borderId="36" xfId="57" applyFont="1" applyBorder="1" applyAlignment="1">
      <alignment vertical="center" wrapText="1"/>
    </xf>
    <xf numFmtId="0" fontId="4" fillId="0" borderId="59" xfId="57" applyFont="1" applyBorder="1" applyAlignment="1">
      <alignment horizontal="center" vertical="center" wrapText="1"/>
    </xf>
    <xf numFmtId="0" fontId="4" fillId="0" borderId="55" xfId="57" applyFont="1" applyBorder="1" applyAlignment="1">
      <alignment horizontal="center" vertical="center" wrapText="1"/>
    </xf>
    <xf numFmtId="0" fontId="4" fillId="0" borderId="58" xfId="57" applyFont="1" applyBorder="1" applyAlignment="1">
      <alignment horizontal="center" vertical="center" wrapText="1"/>
    </xf>
    <xf numFmtId="0" fontId="4" fillId="0" borderId="57" xfId="57" applyFont="1" applyBorder="1" applyAlignment="1">
      <alignment horizontal="center" vertical="center"/>
    </xf>
    <xf numFmtId="0" fontId="4" fillId="0" borderId="44" xfId="57" applyFont="1" applyBorder="1" applyAlignment="1">
      <alignment horizontal="center" vertical="center"/>
    </xf>
    <xf numFmtId="186" fontId="4" fillId="0" borderId="134" xfId="57" applyNumberFormat="1" applyFont="1" applyBorder="1" applyAlignment="1">
      <alignment horizontal="right" vertical="center"/>
    </xf>
    <xf numFmtId="186" fontId="4" fillId="0" borderId="59" xfId="57" applyNumberFormat="1" applyFont="1" applyBorder="1" applyAlignment="1">
      <alignment horizontal="right" vertical="center"/>
    </xf>
    <xf numFmtId="186" fontId="4" fillId="0" borderId="106" xfId="57" applyNumberFormat="1" applyFont="1" applyBorder="1" applyAlignment="1">
      <alignment horizontal="right" vertical="center"/>
    </xf>
    <xf numFmtId="186" fontId="4" fillId="0" borderId="55" xfId="57" applyNumberFormat="1" applyFont="1" applyBorder="1" applyAlignment="1">
      <alignment horizontal="right" vertical="center"/>
    </xf>
    <xf numFmtId="186" fontId="4" fillId="0" borderId="60" xfId="57" applyNumberFormat="1" applyFont="1" applyBorder="1" applyAlignment="1">
      <alignment horizontal="right" vertical="center"/>
    </xf>
    <xf numFmtId="186" fontId="4" fillId="0" borderId="58" xfId="57" applyNumberFormat="1" applyFont="1" applyBorder="1" applyAlignment="1">
      <alignment horizontal="right" vertical="center"/>
    </xf>
    <xf numFmtId="0" fontId="4" fillId="0" borderId="27" xfId="57" applyFont="1" applyBorder="1" applyAlignment="1">
      <alignment horizontal="center" vertical="center"/>
    </xf>
    <xf numFmtId="0" fontId="14" fillId="0" borderId="0" xfId="43" applyFont="1" applyAlignment="1">
      <alignment horizontal="left"/>
    </xf>
    <xf numFmtId="186" fontId="14" fillId="0" borderId="15" xfId="43" applyNumberFormat="1" applyFont="1" applyBorder="1" applyAlignment="1">
      <alignment vertical="center"/>
    </xf>
    <xf numFmtId="186" fontId="14" fillId="0" borderId="16" xfId="43" applyNumberFormat="1" applyFont="1" applyBorder="1" applyAlignment="1">
      <alignment vertical="center"/>
    </xf>
    <xf numFmtId="186" fontId="14" fillId="0" borderId="28" xfId="43" applyNumberFormat="1" applyFont="1" applyBorder="1" applyAlignment="1">
      <alignment vertical="center"/>
    </xf>
    <xf numFmtId="186" fontId="14" fillId="0" borderId="69" xfId="43" applyNumberFormat="1" applyFont="1" applyBorder="1" applyAlignment="1">
      <alignment vertical="center"/>
    </xf>
    <xf numFmtId="186" fontId="14" fillId="0" borderId="14" xfId="43" applyNumberFormat="1" applyFont="1" applyBorder="1" applyAlignment="1">
      <alignment vertical="center"/>
    </xf>
    <xf numFmtId="186" fontId="14" fillId="0" borderId="48" xfId="43" applyNumberFormat="1" applyFont="1" applyBorder="1" applyAlignment="1">
      <alignment vertical="center"/>
    </xf>
    <xf numFmtId="0" fontId="14" fillId="0" borderId="16" xfId="43" applyFont="1" applyBorder="1" applyAlignment="1">
      <alignment horizontal="distributed" vertical="center"/>
    </xf>
    <xf numFmtId="0" fontId="14" fillId="0" borderId="11" xfId="43" applyFont="1" applyBorder="1" applyAlignment="1">
      <alignment horizontal="distributed" vertical="center"/>
    </xf>
    <xf numFmtId="186" fontId="14" fillId="0" borderId="25" xfId="43" applyNumberFormat="1" applyFont="1" applyBorder="1" applyAlignment="1">
      <alignment horizontal="right" vertical="center"/>
    </xf>
    <xf numFmtId="186" fontId="14" fillId="0" borderId="16" xfId="43" applyNumberFormat="1" applyFont="1" applyBorder="1" applyAlignment="1">
      <alignment horizontal="right" vertical="center"/>
    </xf>
    <xf numFmtId="186" fontId="14" fillId="0" borderId="28" xfId="43" applyNumberFormat="1" applyFont="1" applyBorder="1" applyAlignment="1">
      <alignment horizontal="right" vertical="center"/>
    </xf>
    <xf numFmtId="186" fontId="14" fillId="0" borderId="29" xfId="43" applyNumberFormat="1" applyFont="1" applyBorder="1" applyAlignment="1">
      <alignment horizontal="right" vertical="center"/>
    </xf>
    <xf numFmtId="186" fontId="14" fillId="0" borderId="11" xfId="43" applyNumberFormat="1" applyFont="1" applyBorder="1" applyAlignment="1">
      <alignment horizontal="right" vertical="center"/>
    </xf>
    <xf numFmtId="186" fontId="14" fillId="0" borderId="36" xfId="43" applyNumberFormat="1" applyFont="1" applyBorder="1" applyAlignment="1">
      <alignment horizontal="right" vertical="center"/>
    </xf>
    <xf numFmtId="186" fontId="14" fillId="0" borderId="15" xfId="43" applyNumberFormat="1" applyFont="1" applyBorder="1" applyAlignment="1">
      <alignment horizontal="right" vertical="center"/>
    </xf>
    <xf numFmtId="186" fontId="14" fillId="0" borderId="23" xfId="43" applyNumberFormat="1" applyFont="1" applyBorder="1" applyAlignment="1">
      <alignment horizontal="right" vertical="center"/>
    </xf>
    <xf numFmtId="0" fontId="14" fillId="0" borderId="0" xfId="43" applyFont="1" applyBorder="1" applyAlignment="1">
      <alignment horizontal="distributed" vertical="center" wrapText="1"/>
    </xf>
    <xf numFmtId="0" fontId="14" fillId="0" borderId="14" xfId="43" applyFont="1" applyBorder="1" applyAlignment="1">
      <alignment horizontal="distributed" vertical="center" wrapText="1"/>
    </xf>
    <xf numFmtId="186" fontId="14" fillId="0" borderId="25" xfId="43" applyNumberFormat="1" applyFont="1" applyBorder="1" applyAlignment="1">
      <alignment vertical="center"/>
    </xf>
    <xf numFmtId="186" fontId="14" fillId="0" borderId="35" xfId="43" applyNumberFormat="1" applyFont="1" applyBorder="1" applyAlignment="1">
      <alignment vertical="center"/>
    </xf>
    <xf numFmtId="0" fontId="14" fillId="0" borderId="39" xfId="43" applyFont="1" applyBorder="1" applyAlignment="1">
      <alignment horizontal="center" vertical="center"/>
    </xf>
    <xf numFmtId="0" fontId="14" fillId="0" borderId="33" xfId="43" applyFont="1" applyBorder="1" applyAlignment="1">
      <alignment horizontal="center" vertical="center"/>
    </xf>
    <xf numFmtId="0" fontId="14" fillId="0" borderId="52" xfId="43" applyFont="1" applyBorder="1" applyAlignment="1">
      <alignment horizontal="center" vertical="center"/>
    </xf>
    <xf numFmtId="0" fontId="14" fillId="0" borderId="12" xfId="43" applyFont="1" applyBorder="1" applyAlignment="1">
      <alignment horizontal="center" vertical="center"/>
    </xf>
    <xf numFmtId="0" fontId="14" fillId="0" borderId="0" xfId="43" applyFont="1" applyBorder="1" applyAlignment="1">
      <alignment horizontal="center" vertical="center"/>
    </xf>
    <xf numFmtId="0" fontId="14" fillId="0" borderId="22" xfId="43" applyFont="1" applyBorder="1" applyAlignment="1">
      <alignment horizontal="center" vertical="center"/>
    </xf>
    <xf numFmtId="0" fontId="14" fillId="0" borderId="35" xfId="43" applyFont="1" applyBorder="1" applyAlignment="1">
      <alignment horizontal="center" vertical="center"/>
    </xf>
    <xf numFmtId="0" fontId="14" fillId="0" borderId="14" xfId="43" applyFont="1" applyBorder="1" applyAlignment="1">
      <alignment horizontal="center" vertical="center"/>
    </xf>
    <xf numFmtId="0" fontId="14" fillId="0" borderId="48" xfId="43" applyFont="1" applyBorder="1" applyAlignment="1">
      <alignment horizontal="center" vertical="center"/>
    </xf>
    <xf numFmtId="186" fontId="14" fillId="0" borderId="29" xfId="43" applyNumberFormat="1" applyFont="1" applyBorder="1" applyAlignment="1">
      <alignment vertical="center"/>
    </xf>
    <xf numFmtId="186" fontId="14" fillId="0" borderId="11" xfId="43" applyNumberFormat="1" applyFont="1" applyBorder="1" applyAlignment="1">
      <alignment vertical="center"/>
    </xf>
    <xf numFmtId="186" fontId="14" fillId="0" borderId="36" xfId="43" applyNumberFormat="1" applyFont="1" applyBorder="1" applyAlignment="1">
      <alignment vertical="center"/>
    </xf>
    <xf numFmtId="186" fontId="14" fillId="0" borderId="47" xfId="43" applyNumberFormat="1" applyFont="1" applyBorder="1" applyAlignment="1">
      <alignment vertical="center"/>
    </xf>
    <xf numFmtId="186" fontId="14" fillId="0" borderId="23" xfId="43" applyNumberFormat="1" applyFont="1" applyBorder="1" applyAlignment="1">
      <alignment vertical="center"/>
    </xf>
    <xf numFmtId="186" fontId="14" fillId="0" borderId="31" xfId="43" applyNumberFormat="1" applyFont="1" applyBorder="1" applyAlignment="1">
      <alignment vertical="center"/>
    </xf>
    <xf numFmtId="186" fontId="14" fillId="0" borderId="34" xfId="43" applyNumberFormat="1" applyFont="1" applyBorder="1" applyAlignment="1">
      <alignment vertical="center"/>
    </xf>
    <xf numFmtId="186" fontId="14" fillId="0" borderId="47" xfId="43" applyNumberFormat="1" applyFont="1" applyBorder="1" applyAlignment="1">
      <alignment horizontal="right" vertical="center"/>
    </xf>
    <xf numFmtId="186" fontId="14" fillId="0" borderId="12" xfId="43" applyNumberFormat="1" applyFont="1" applyBorder="1" applyAlignment="1">
      <alignment horizontal="right" vertical="center"/>
    </xf>
    <xf numFmtId="186" fontId="14" fillId="0" borderId="0" xfId="43" applyNumberFormat="1" applyFont="1" applyBorder="1" applyAlignment="1">
      <alignment horizontal="right" vertical="center"/>
    </xf>
    <xf numFmtId="186" fontId="14" fillId="0" borderId="10" xfId="43" applyNumberFormat="1" applyFont="1" applyBorder="1" applyAlignment="1">
      <alignment horizontal="right" vertical="center"/>
    </xf>
    <xf numFmtId="186" fontId="14" fillId="0" borderId="35" xfId="43" applyNumberFormat="1" applyFont="1" applyBorder="1" applyAlignment="1">
      <alignment horizontal="right" vertical="center"/>
    </xf>
    <xf numFmtId="186" fontId="14" fillId="0" borderId="14" xfId="43" applyNumberFormat="1" applyFont="1" applyBorder="1" applyAlignment="1">
      <alignment horizontal="right" vertical="center"/>
    </xf>
    <xf numFmtId="186" fontId="14" fillId="0" borderId="34" xfId="43" applyNumberFormat="1" applyFont="1" applyBorder="1" applyAlignment="1">
      <alignment horizontal="right" vertical="center"/>
    </xf>
    <xf numFmtId="0" fontId="14" fillId="0" borderId="12" xfId="43" applyFont="1" applyFill="1" applyBorder="1" applyAlignment="1">
      <alignment horizontal="center" vertical="center"/>
    </xf>
    <xf numFmtId="0" fontId="14" fillId="0" borderId="0" xfId="43" applyFont="1" applyFill="1" applyBorder="1" applyAlignment="1">
      <alignment horizontal="center" vertical="center"/>
    </xf>
    <xf numFmtId="0" fontId="14" fillId="0" borderId="10" xfId="43" applyFont="1" applyFill="1" applyBorder="1" applyAlignment="1">
      <alignment horizontal="center" vertical="center"/>
    </xf>
    <xf numFmtId="0" fontId="14" fillId="0" borderId="16" xfId="43" applyFont="1" applyBorder="1" applyAlignment="1">
      <alignment horizontal="center" vertical="center"/>
    </xf>
    <xf numFmtId="0" fontId="14" fillId="0" borderId="11" xfId="43" applyFont="1" applyBorder="1" applyAlignment="1">
      <alignment horizontal="center" vertical="center"/>
    </xf>
    <xf numFmtId="0" fontId="14" fillId="0" borderId="32" xfId="43" applyFont="1" applyFill="1" applyBorder="1" applyAlignment="1">
      <alignment horizontal="center" vertical="center"/>
    </xf>
    <xf numFmtId="0" fontId="14" fillId="0" borderId="33" xfId="43" applyFont="1" applyFill="1" applyBorder="1" applyAlignment="1">
      <alignment horizontal="center" vertical="center"/>
    </xf>
    <xf numFmtId="0" fontId="14" fillId="0" borderId="40" xfId="43" applyFont="1" applyFill="1" applyBorder="1" applyAlignment="1">
      <alignment horizontal="center" vertical="center"/>
    </xf>
    <xf numFmtId="0" fontId="14" fillId="0" borderId="20" xfId="43" applyFont="1" applyFill="1" applyBorder="1" applyAlignment="1">
      <alignment horizontal="center" vertical="center"/>
    </xf>
    <xf numFmtId="0" fontId="14" fillId="0" borderId="69" xfId="43" applyFont="1" applyFill="1" applyBorder="1" applyAlignment="1">
      <alignment horizontal="center" vertical="center"/>
    </xf>
    <xf numFmtId="0" fontId="14" fillId="0" borderId="14" xfId="43" applyFont="1" applyFill="1" applyBorder="1" applyAlignment="1">
      <alignment horizontal="center" vertical="center"/>
    </xf>
    <xf numFmtId="0" fontId="14" fillId="0" borderId="34" xfId="43" applyFont="1" applyFill="1" applyBorder="1" applyAlignment="1">
      <alignment horizontal="center" vertical="center"/>
    </xf>
    <xf numFmtId="0" fontId="14" fillId="0" borderId="39" xfId="43" applyFont="1" applyFill="1" applyBorder="1" applyAlignment="1">
      <alignment horizontal="center" vertical="center"/>
    </xf>
    <xf numFmtId="0" fontId="14" fillId="0" borderId="52" xfId="43" applyFont="1" applyFill="1" applyBorder="1" applyAlignment="1">
      <alignment horizontal="center" vertical="center"/>
    </xf>
    <xf numFmtId="0" fontId="14" fillId="0" borderId="22" xfId="43" applyFont="1" applyFill="1" applyBorder="1" applyAlignment="1">
      <alignment horizontal="center" vertical="center"/>
    </xf>
    <xf numFmtId="0" fontId="14" fillId="0" borderId="35" xfId="43" applyFont="1" applyFill="1" applyBorder="1" applyAlignment="1">
      <alignment horizontal="center" vertical="center"/>
    </xf>
    <xf numFmtId="0" fontId="14" fillId="0" borderId="48" xfId="43" applyFont="1" applyFill="1" applyBorder="1" applyAlignment="1">
      <alignment horizontal="center" vertical="center"/>
    </xf>
    <xf numFmtId="0" fontId="14" fillId="0" borderId="39" xfId="43" applyFont="1" applyBorder="1" applyAlignment="1">
      <alignment horizontal="center" vertical="center" textRotation="255" wrapText="1"/>
    </xf>
    <xf numFmtId="0" fontId="2" fillId="0" borderId="33" xfId="45" applyBorder="1"/>
    <xf numFmtId="0" fontId="2" fillId="0" borderId="52" xfId="45" applyBorder="1"/>
    <xf numFmtId="0" fontId="2" fillId="0" borderId="12" xfId="45" applyBorder="1"/>
    <xf numFmtId="0" fontId="2" fillId="0" borderId="0" xfId="45"/>
    <xf numFmtId="0" fontId="2" fillId="0" borderId="22" xfId="45" applyBorder="1"/>
    <xf numFmtId="0" fontId="2" fillId="0" borderId="29" xfId="45" applyBorder="1"/>
    <xf numFmtId="0" fontId="2" fillId="0" borderId="11" xfId="45" applyBorder="1"/>
    <xf numFmtId="0" fontId="2" fillId="0" borderId="36" xfId="45" applyBorder="1"/>
    <xf numFmtId="0" fontId="14" fillId="0" borderId="33" xfId="43" applyFont="1" applyBorder="1" applyAlignment="1">
      <alignment horizontal="distributed" vertical="center" wrapText="1"/>
    </xf>
    <xf numFmtId="186" fontId="14" fillId="0" borderId="39" xfId="43" applyNumberFormat="1" applyFont="1" applyBorder="1" applyAlignment="1">
      <alignment vertical="center"/>
    </xf>
    <xf numFmtId="186" fontId="14" fillId="0" borderId="33" xfId="43" applyNumberFormat="1" applyFont="1" applyBorder="1" applyAlignment="1">
      <alignment vertical="center"/>
    </xf>
    <xf numFmtId="186" fontId="14" fillId="0" borderId="52" xfId="43" applyNumberFormat="1" applyFont="1" applyBorder="1" applyAlignment="1">
      <alignment vertical="center"/>
    </xf>
    <xf numFmtId="186" fontId="14" fillId="0" borderId="32" xfId="43" applyNumberFormat="1" applyFont="1" applyBorder="1" applyAlignment="1">
      <alignment vertical="center"/>
    </xf>
    <xf numFmtId="186" fontId="14" fillId="0" borderId="40" xfId="43" applyNumberFormat="1" applyFont="1" applyBorder="1" applyAlignment="1">
      <alignment vertical="center"/>
    </xf>
    <xf numFmtId="0" fontId="14" fillId="0" borderId="14" xfId="43" applyFont="1" applyBorder="1" applyAlignment="1">
      <alignment horizontal="distributed" vertical="center"/>
    </xf>
    <xf numFmtId="0" fontId="14" fillId="0" borderId="16" xfId="43" applyFont="1" applyBorder="1" applyAlignment="1">
      <alignment horizontal="distributed" vertical="center" wrapText="1"/>
    </xf>
    <xf numFmtId="0" fontId="10" fillId="0" borderId="16" xfId="43" applyFont="1" applyBorder="1" applyAlignment="1">
      <alignment horizontal="center" vertical="center" shrinkToFit="1"/>
    </xf>
    <xf numFmtId="0" fontId="10" fillId="0" borderId="14" xfId="43" applyFont="1" applyBorder="1" applyAlignment="1">
      <alignment horizontal="center" vertical="center" shrinkToFit="1"/>
    </xf>
    <xf numFmtId="0" fontId="14" fillId="0" borderId="33" xfId="43" applyFont="1" applyBorder="1" applyAlignment="1">
      <alignment horizontal="center" vertical="center" textRotation="255" wrapText="1"/>
    </xf>
    <xf numFmtId="0" fontId="14" fillId="0" borderId="52" xfId="43" applyFont="1" applyBorder="1" applyAlignment="1">
      <alignment horizontal="center" vertical="center" textRotation="255" wrapText="1"/>
    </xf>
    <xf numFmtId="0" fontId="14" fillId="0" borderId="12" xfId="43" applyFont="1" applyBorder="1" applyAlignment="1">
      <alignment horizontal="center" vertical="center" textRotation="255" wrapText="1"/>
    </xf>
    <xf numFmtId="0" fontId="14" fillId="0" borderId="0" xfId="43" applyFont="1" applyBorder="1" applyAlignment="1">
      <alignment horizontal="center" vertical="center" textRotation="255" wrapText="1"/>
    </xf>
    <xf numFmtId="0" fontId="14" fillId="0" borderId="22" xfId="43" applyFont="1" applyBorder="1" applyAlignment="1">
      <alignment horizontal="center" vertical="center" textRotation="255" wrapText="1"/>
    </xf>
    <xf numFmtId="0" fontId="14" fillId="0" borderId="29" xfId="43" applyFont="1" applyBorder="1" applyAlignment="1">
      <alignment horizontal="center" vertical="center" textRotation="255" wrapText="1"/>
    </xf>
    <xf numFmtId="0" fontId="14" fillId="0" borderId="11" xfId="43" applyFont="1" applyBorder="1" applyAlignment="1">
      <alignment horizontal="center" vertical="center" textRotation="255" wrapText="1"/>
    </xf>
    <xf numFmtId="0" fontId="14" fillId="0" borderId="36" xfId="43" applyFont="1" applyBorder="1" applyAlignment="1">
      <alignment horizontal="center" vertical="center" textRotation="255" wrapText="1"/>
    </xf>
    <xf numFmtId="186" fontId="14" fillId="0" borderId="32" xfId="43" applyNumberFormat="1" applyFont="1" applyBorder="1" applyAlignment="1">
      <alignment horizontal="center" vertical="center"/>
    </xf>
    <xf numFmtId="186" fontId="14" fillId="0" borderId="33" xfId="43" applyNumberFormat="1" applyFont="1" applyBorder="1" applyAlignment="1">
      <alignment horizontal="center" vertical="center"/>
    </xf>
    <xf numFmtId="186" fontId="14" fillId="0" borderId="52" xfId="43" applyNumberFormat="1" applyFont="1" applyBorder="1" applyAlignment="1">
      <alignment horizontal="center" vertical="center"/>
    </xf>
    <xf numFmtId="186" fontId="14" fillId="0" borderId="69" xfId="43" applyNumberFormat="1" applyFont="1" applyBorder="1" applyAlignment="1">
      <alignment horizontal="center" vertical="center"/>
    </xf>
    <xf numFmtId="186" fontId="14" fillId="0" borderId="14" xfId="43" applyNumberFormat="1" applyFont="1" applyBorder="1" applyAlignment="1">
      <alignment horizontal="center" vertical="center"/>
    </xf>
    <xf numFmtId="186" fontId="14" fillId="0" borderId="48" xfId="43" applyNumberFormat="1" applyFont="1" applyBorder="1" applyAlignment="1">
      <alignment horizontal="center" vertical="center"/>
    </xf>
    <xf numFmtId="186" fontId="14" fillId="0" borderId="15" xfId="43" applyNumberFormat="1" applyFont="1" applyBorder="1" applyAlignment="1">
      <alignment horizontal="center" vertical="center"/>
    </xf>
    <xf numFmtId="186" fontId="14" fillId="0" borderId="16" xfId="43" applyNumberFormat="1" applyFont="1" applyBorder="1" applyAlignment="1">
      <alignment horizontal="center" vertical="center"/>
    </xf>
    <xf numFmtId="186" fontId="14" fillId="0" borderId="28" xfId="43" applyNumberFormat="1" applyFont="1" applyBorder="1" applyAlignment="1">
      <alignment horizontal="center" vertical="center"/>
    </xf>
    <xf numFmtId="49" fontId="14" fillId="0" borderId="0" xfId="43" applyNumberFormat="1" applyFont="1" applyBorder="1" applyAlignment="1">
      <alignment horizontal="left" vertical="center"/>
    </xf>
    <xf numFmtId="0" fontId="14" fillId="0" borderId="40" xfId="43" applyFont="1" applyBorder="1" applyAlignment="1">
      <alignment horizontal="center" vertical="center"/>
    </xf>
    <xf numFmtId="0" fontId="14" fillId="0" borderId="10" xfId="43" applyFont="1" applyBorder="1" applyAlignment="1">
      <alignment horizontal="center" vertical="center"/>
    </xf>
    <xf numFmtId="0" fontId="14" fillId="0" borderId="29" xfId="43" applyFont="1" applyBorder="1" applyAlignment="1">
      <alignment horizontal="center" vertical="center"/>
    </xf>
    <xf numFmtId="0" fontId="14" fillId="0" borderId="31" xfId="43" applyFont="1" applyBorder="1" applyAlignment="1">
      <alignment horizontal="center" vertical="center"/>
    </xf>
    <xf numFmtId="186" fontId="14" fillId="0" borderId="48" xfId="43" applyNumberFormat="1" applyFont="1" applyBorder="1" applyAlignment="1">
      <alignment horizontal="right" vertical="center"/>
    </xf>
    <xf numFmtId="186" fontId="14" fillId="0" borderId="69" xfId="43" applyNumberFormat="1" applyFont="1" applyBorder="1" applyAlignment="1">
      <alignment horizontal="right" vertical="center"/>
    </xf>
    <xf numFmtId="0" fontId="10" fillId="0" borderId="32" xfId="43" applyFont="1" applyFill="1" applyBorder="1" applyAlignment="1">
      <alignment horizontal="center" vertical="center" wrapText="1"/>
    </xf>
    <xf numFmtId="0" fontId="10" fillId="0" borderId="33" xfId="43" applyFont="1" applyFill="1" applyBorder="1" applyAlignment="1">
      <alignment horizontal="center" vertical="center" wrapText="1"/>
    </xf>
    <xf numFmtId="0" fontId="10" fillId="0" borderId="52" xfId="43" applyFont="1" applyFill="1" applyBorder="1" applyAlignment="1">
      <alignment horizontal="center" vertical="center" wrapText="1"/>
    </xf>
    <xf numFmtId="0" fontId="10" fillId="0" borderId="20" xfId="43" applyFont="1" applyFill="1" applyBorder="1" applyAlignment="1">
      <alignment horizontal="center" vertical="center" wrapText="1"/>
    </xf>
    <xf numFmtId="0" fontId="10" fillId="0" borderId="0" xfId="43" applyFont="1" applyFill="1" applyBorder="1" applyAlignment="1">
      <alignment horizontal="center" vertical="center" wrapText="1"/>
    </xf>
    <xf numFmtId="0" fontId="10" fillId="0" borderId="22" xfId="43" applyFont="1" applyFill="1" applyBorder="1" applyAlignment="1">
      <alignment horizontal="center" vertical="center" wrapText="1"/>
    </xf>
    <xf numFmtId="0" fontId="10" fillId="0" borderId="69" xfId="43" applyFont="1" applyFill="1" applyBorder="1" applyAlignment="1">
      <alignment horizontal="center" vertical="center" wrapText="1"/>
    </xf>
    <xf numFmtId="0" fontId="10" fillId="0" borderId="14" xfId="43" applyFont="1" applyFill="1" applyBorder="1" applyAlignment="1">
      <alignment horizontal="center" vertical="center" wrapText="1"/>
    </xf>
    <xf numFmtId="0" fontId="10" fillId="0" borderId="48" xfId="43" applyFont="1" applyFill="1" applyBorder="1" applyAlignment="1">
      <alignment horizontal="center" vertical="center" wrapText="1"/>
    </xf>
    <xf numFmtId="0" fontId="10" fillId="0" borderId="33" xfId="43" applyFont="1" applyBorder="1" applyAlignment="1">
      <alignment horizontal="center" vertical="center" wrapText="1"/>
    </xf>
    <xf numFmtId="0" fontId="10" fillId="0" borderId="0" xfId="43" applyFont="1" applyBorder="1" applyAlignment="1">
      <alignment horizontal="center" vertical="center" wrapText="1"/>
    </xf>
    <xf numFmtId="0" fontId="10" fillId="0" borderId="11" xfId="43" applyFont="1" applyBorder="1" applyAlignment="1">
      <alignment horizontal="center" vertical="center" wrapText="1"/>
    </xf>
    <xf numFmtId="0" fontId="14" fillId="0" borderId="28" xfId="43" applyFont="1" applyBorder="1" applyAlignment="1">
      <alignment horizontal="center" vertical="center"/>
    </xf>
    <xf numFmtId="0" fontId="14" fillId="0" borderId="36" xfId="43" applyFont="1" applyBorder="1" applyAlignment="1">
      <alignment horizontal="center" vertical="center"/>
    </xf>
    <xf numFmtId="0" fontId="8" fillId="0" borderId="0" xfId="43" applyFont="1" applyAlignment="1">
      <alignment horizontal="center" vertical="center"/>
    </xf>
    <xf numFmtId="0" fontId="4" fillId="0" borderId="11" xfId="43" applyFont="1" applyBorder="1" applyAlignment="1">
      <alignment horizontal="left" vertical="center"/>
    </xf>
    <xf numFmtId="0" fontId="14" fillId="0" borderId="32" xfId="43" applyFont="1" applyBorder="1" applyAlignment="1">
      <alignment horizontal="center" vertical="center"/>
    </xf>
    <xf numFmtId="0" fontId="14" fillId="0" borderId="20" xfId="43" applyFont="1" applyBorder="1" applyAlignment="1">
      <alignment horizontal="center" vertical="center"/>
    </xf>
    <xf numFmtId="0" fontId="14" fillId="0" borderId="69" xfId="43" applyFont="1" applyBorder="1" applyAlignment="1">
      <alignment horizontal="center" vertical="center"/>
    </xf>
    <xf numFmtId="0" fontId="14" fillId="0" borderId="34" xfId="43" applyFont="1" applyBorder="1" applyAlignment="1">
      <alignment horizontal="center" vertical="center"/>
    </xf>
    <xf numFmtId="0" fontId="14" fillId="0" borderId="0" xfId="43" applyFont="1" applyBorder="1" applyAlignment="1">
      <alignment horizontal="distributed" vertical="center"/>
    </xf>
    <xf numFmtId="186" fontId="14" fillId="0" borderId="40" xfId="43" applyNumberFormat="1" applyFont="1" applyBorder="1" applyAlignment="1">
      <alignment horizontal="center" vertical="center"/>
    </xf>
    <xf numFmtId="186" fontId="14" fillId="0" borderId="34" xfId="43" applyNumberFormat="1" applyFont="1" applyBorder="1" applyAlignment="1">
      <alignment horizontal="center" vertical="center"/>
    </xf>
    <xf numFmtId="186" fontId="14" fillId="0" borderId="47" xfId="43" applyNumberFormat="1" applyFont="1" applyBorder="1" applyAlignment="1">
      <alignment horizontal="center" vertical="center"/>
    </xf>
    <xf numFmtId="186" fontId="14" fillId="0" borderId="31" xfId="43" applyNumberFormat="1" applyFont="1" applyBorder="1" applyAlignment="1">
      <alignment horizontal="right" vertical="center"/>
    </xf>
    <xf numFmtId="0" fontId="14" fillId="0" borderId="25" xfId="43" applyFont="1" applyBorder="1" applyAlignment="1">
      <alignment horizontal="center" vertical="center"/>
    </xf>
    <xf numFmtId="0" fontId="14" fillId="0" borderId="15" xfId="43" applyFont="1" applyBorder="1" applyAlignment="1">
      <alignment horizontal="center" vertical="center"/>
    </xf>
    <xf numFmtId="0" fontId="14" fillId="0" borderId="23" xfId="43" applyFont="1" applyBorder="1" applyAlignment="1">
      <alignment horizontal="center" vertical="center"/>
    </xf>
    <xf numFmtId="0" fontId="14" fillId="0" borderId="47" xfId="43" applyFont="1" applyBorder="1" applyAlignment="1">
      <alignment horizontal="center" vertical="center"/>
    </xf>
    <xf numFmtId="186" fontId="14" fillId="0" borderId="33" xfId="43" applyNumberFormat="1" applyFont="1" applyBorder="1" applyAlignment="1">
      <alignment horizontal="center" vertical="center" wrapText="1"/>
    </xf>
    <xf numFmtId="186" fontId="14" fillId="0" borderId="0" xfId="43" applyNumberFormat="1" applyFont="1" applyBorder="1" applyAlignment="1">
      <alignment horizontal="center" vertical="center" wrapText="1"/>
    </xf>
    <xf numFmtId="186" fontId="14" fillId="0" borderId="11" xfId="43" applyNumberFormat="1" applyFont="1" applyBorder="1" applyAlignment="1">
      <alignment horizontal="center" vertical="center" wrapText="1"/>
    </xf>
    <xf numFmtId="0" fontId="10" fillId="0" borderId="16" xfId="43" applyFont="1" applyBorder="1" applyAlignment="1">
      <alignment horizontal="distributed" vertical="center" wrapText="1"/>
    </xf>
    <xf numFmtId="0" fontId="10" fillId="0" borderId="14" xfId="43" applyFont="1" applyBorder="1" applyAlignment="1">
      <alignment horizontal="distributed" vertical="center" wrapText="1"/>
    </xf>
    <xf numFmtId="186" fontId="14" fillId="0" borderId="33" xfId="43" applyNumberFormat="1" applyFont="1" applyBorder="1" applyAlignment="1">
      <alignment horizontal="right" vertical="center"/>
    </xf>
    <xf numFmtId="0" fontId="14" fillId="0" borderId="0" xfId="43" applyFont="1" applyAlignment="1">
      <alignment horizontal="left" vertical="center"/>
    </xf>
    <xf numFmtId="186" fontId="14" fillId="0" borderId="22" xfId="43" applyNumberFormat="1" applyFont="1" applyBorder="1" applyAlignment="1">
      <alignment horizontal="right" vertical="center"/>
    </xf>
    <xf numFmtId="186" fontId="14" fillId="0" borderId="20" xfId="43" applyNumberFormat="1" applyFont="1" applyBorder="1" applyAlignment="1">
      <alignment horizontal="right" vertical="center"/>
    </xf>
    <xf numFmtId="186" fontId="14" fillId="0" borderId="40" xfId="43" applyNumberFormat="1" applyFont="1" applyBorder="1" applyAlignment="1">
      <alignment horizontal="right" vertical="center"/>
    </xf>
    <xf numFmtId="0" fontId="50" fillId="0" borderId="11" xfId="43" applyFont="1" applyBorder="1" applyAlignment="1">
      <alignment horizontal="center" vertical="center" wrapText="1"/>
    </xf>
    <xf numFmtId="0" fontId="10" fillId="0" borderId="0" xfId="43" applyFont="1" applyBorder="1" applyAlignment="1">
      <alignment horizontal="center" vertical="center"/>
    </xf>
    <xf numFmtId="0" fontId="10" fillId="0" borderId="11" xfId="43" applyFont="1" applyBorder="1" applyAlignment="1">
      <alignment horizontal="center" vertical="center"/>
    </xf>
    <xf numFmtId="49" fontId="14" fillId="0" borderId="11" xfId="43" applyNumberFormat="1" applyFont="1" applyBorder="1" applyAlignment="1">
      <alignment horizontal="left" vertical="center"/>
    </xf>
    <xf numFmtId="0" fontId="10" fillId="0" borderId="16" xfId="43" applyFont="1" applyBorder="1" applyAlignment="1">
      <alignment horizontal="center" vertical="center"/>
    </xf>
    <xf numFmtId="0" fontId="6" fillId="0" borderId="25" xfId="0" applyFont="1" applyBorder="1" applyAlignment="1">
      <alignment horizontal="center" vertical="center"/>
    </xf>
    <xf numFmtId="186" fontId="6" fillId="0" borderId="32" xfId="0" applyNumberFormat="1" applyFont="1" applyBorder="1" applyAlignment="1">
      <alignment horizontal="right" vertical="center"/>
    </xf>
    <xf numFmtId="186" fontId="6" fillId="0" borderId="33" xfId="0" applyNumberFormat="1" applyFont="1" applyBorder="1" applyAlignment="1">
      <alignment horizontal="right" vertical="center"/>
    </xf>
    <xf numFmtId="186" fontId="6" fillId="0" borderId="52" xfId="0" applyNumberFormat="1" applyFont="1" applyBorder="1" applyAlignment="1">
      <alignment horizontal="right" vertical="center"/>
    </xf>
    <xf numFmtId="186" fontId="6" fillId="0" borderId="69" xfId="0" applyNumberFormat="1" applyFont="1" applyBorder="1" applyAlignment="1">
      <alignment horizontal="right" vertical="center"/>
    </xf>
    <xf numFmtId="186" fontId="6" fillId="0" borderId="14" xfId="0" applyNumberFormat="1" applyFont="1" applyBorder="1" applyAlignment="1">
      <alignment horizontal="right" vertical="center"/>
    </xf>
    <xf numFmtId="186" fontId="6" fillId="0" borderId="48" xfId="0" applyNumberFormat="1" applyFont="1" applyBorder="1" applyAlignment="1">
      <alignment horizontal="right" vertical="center"/>
    </xf>
    <xf numFmtId="0" fontId="6" fillId="0" borderId="35" xfId="0" applyFont="1" applyBorder="1" applyAlignment="1">
      <alignment horizontal="center" vertical="center"/>
    </xf>
    <xf numFmtId="0" fontId="6" fillId="0" borderId="39" xfId="0" applyFont="1" applyBorder="1" applyAlignment="1">
      <alignment horizontal="left" vertical="center"/>
    </xf>
    <xf numFmtId="0" fontId="6" fillId="0" borderId="33" xfId="0" applyFont="1" applyBorder="1" applyAlignment="1">
      <alignment horizontal="left" vertical="center"/>
    </xf>
    <xf numFmtId="0" fontId="6" fillId="0" borderId="52" xfId="0" applyFont="1" applyBorder="1" applyAlignment="1">
      <alignment horizontal="left" vertical="center"/>
    </xf>
    <xf numFmtId="0" fontId="6" fillId="0" borderId="35" xfId="0" applyFont="1" applyBorder="1" applyAlignment="1">
      <alignment horizontal="left" vertical="center"/>
    </xf>
    <xf numFmtId="0" fontId="6" fillId="0" borderId="14" xfId="0" applyFont="1" applyBorder="1" applyAlignment="1">
      <alignment horizontal="left" vertical="center"/>
    </xf>
    <xf numFmtId="0" fontId="6" fillId="0" borderId="48" xfId="0" applyFont="1" applyBorder="1" applyAlignment="1">
      <alignment horizontal="left" vertical="center"/>
    </xf>
    <xf numFmtId="49" fontId="6" fillId="0" borderId="0" xfId="0" applyNumberFormat="1" applyFont="1" applyAlignment="1">
      <alignment horizontal="left"/>
    </xf>
    <xf numFmtId="0" fontId="6" fillId="0" borderId="32" xfId="0" applyFont="1" applyBorder="1" applyAlignment="1">
      <alignment horizontal="left" vertical="center"/>
    </xf>
    <xf numFmtId="0" fontId="6" fillId="0" borderId="40" xfId="0" applyFont="1" applyBorder="1" applyAlignment="1">
      <alignment horizontal="left" vertical="center"/>
    </xf>
    <xf numFmtId="0" fontId="6" fillId="0" borderId="69" xfId="0" applyFont="1" applyBorder="1" applyAlignment="1">
      <alignment horizontal="left" vertical="center"/>
    </xf>
    <xf numFmtId="0" fontId="6" fillId="0" borderId="34" xfId="0" applyFont="1" applyBorder="1" applyAlignment="1">
      <alignment horizontal="left" vertical="center"/>
    </xf>
    <xf numFmtId="186" fontId="6" fillId="0" borderId="15" xfId="0" applyNumberFormat="1" applyFont="1" applyBorder="1" applyAlignment="1">
      <alignment horizontal="right" vertical="center"/>
    </xf>
    <xf numFmtId="186" fontId="6" fillId="0" borderId="16" xfId="0" applyNumberFormat="1" applyFont="1" applyBorder="1" applyAlignment="1">
      <alignment horizontal="right" vertical="center"/>
    </xf>
    <xf numFmtId="186" fontId="6" fillId="0" borderId="28" xfId="0" applyNumberFormat="1" applyFont="1" applyBorder="1" applyAlignment="1">
      <alignment horizontal="right" vertical="center"/>
    </xf>
    <xf numFmtId="0" fontId="6" fillId="0" borderId="22" xfId="0" applyFont="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xf>
    <xf numFmtId="0" fontId="6" fillId="0" borderId="46" xfId="0" applyFont="1" applyBorder="1" applyAlignment="1">
      <alignment horizontal="center" vertical="center"/>
    </xf>
    <xf numFmtId="186" fontId="6" fillId="0" borderId="11" xfId="0" applyNumberFormat="1" applyFont="1" applyBorder="1" applyAlignment="1">
      <alignment horizontal="right" vertical="center"/>
    </xf>
    <xf numFmtId="186" fontId="6" fillId="0" borderId="36" xfId="0" applyNumberFormat="1" applyFont="1" applyBorder="1" applyAlignment="1">
      <alignment horizontal="right" vertical="center"/>
    </xf>
    <xf numFmtId="0" fontId="6" fillId="0" borderId="34" xfId="0" applyFont="1" applyBorder="1" applyAlignment="1">
      <alignment horizontal="center" vertical="center"/>
    </xf>
    <xf numFmtId="186" fontId="6" fillId="0" borderId="20" xfId="0" applyNumberFormat="1" applyFont="1" applyBorder="1" applyAlignment="1">
      <alignment horizontal="right" vertical="center"/>
    </xf>
    <xf numFmtId="186" fontId="6" fillId="0" borderId="0" xfId="0" applyNumberFormat="1" applyFont="1" applyBorder="1" applyAlignment="1">
      <alignment horizontal="right" vertical="center"/>
    </xf>
    <xf numFmtId="186" fontId="6" fillId="0" borderId="22" xfId="0" applyNumberFormat="1" applyFont="1" applyBorder="1" applyAlignment="1">
      <alignment horizontal="right" vertical="center"/>
    </xf>
    <xf numFmtId="186" fontId="6" fillId="0" borderId="40" xfId="0" applyNumberFormat="1" applyFont="1" applyBorder="1" applyAlignment="1">
      <alignment horizontal="right" vertical="center"/>
    </xf>
    <xf numFmtId="186" fontId="6" fillId="0" borderId="34" xfId="0" applyNumberFormat="1" applyFont="1" applyBorder="1" applyAlignment="1">
      <alignment horizontal="right" vertical="center"/>
    </xf>
    <xf numFmtId="0" fontId="6" fillId="0" borderId="11" xfId="0" applyFont="1" applyBorder="1" applyAlignment="1">
      <alignment horizontal="left"/>
    </xf>
    <xf numFmtId="186" fontId="6" fillId="0" borderId="47" xfId="0" applyNumberFormat="1" applyFont="1" applyBorder="1" applyAlignment="1">
      <alignment horizontal="right" vertical="center"/>
    </xf>
    <xf numFmtId="186" fontId="6" fillId="0" borderId="23" xfId="0" applyNumberFormat="1" applyFont="1" applyBorder="1" applyAlignment="1">
      <alignment horizontal="right" vertical="center"/>
    </xf>
    <xf numFmtId="186" fontId="6" fillId="0" borderId="31" xfId="0" applyNumberFormat="1" applyFont="1" applyBorder="1" applyAlignment="1">
      <alignment horizontal="right" vertical="center"/>
    </xf>
    <xf numFmtId="0" fontId="6" fillId="0" borderId="47" xfId="0" applyFont="1" applyBorder="1" applyAlignment="1">
      <alignment horizontal="center" vertical="center"/>
    </xf>
    <xf numFmtId="0" fontId="6" fillId="0" borderId="32" xfId="0" applyFont="1" applyBorder="1" applyAlignment="1">
      <alignment horizontal="center" vertical="center" wrapText="1"/>
    </xf>
    <xf numFmtId="0" fontId="0" fillId="0" borderId="33" xfId="0" applyBorder="1" applyAlignment="1">
      <alignment vertical="center" wrapText="1"/>
    </xf>
    <xf numFmtId="0" fontId="0" fillId="0" borderId="52" xfId="0" applyBorder="1" applyAlignment="1">
      <alignment vertical="center" wrapText="1"/>
    </xf>
    <xf numFmtId="186" fontId="6" fillId="0" borderId="25" xfId="0" applyNumberFormat="1" applyFont="1" applyBorder="1" applyAlignment="1">
      <alignment horizontal="right" vertical="center"/>
    </xf>
    <xf numFmtId="186" fontId="6" fillId="0" borderId="35" xfId="0" applyNumberFormat="1" applyFont="1" applyBorder="1" applyAlignment="1">
      <alignment horizontal="right" vertical="center"/>
    </xf>
    <xf numFmtId="186" fontId="6" fillId="0" borderId="29" xfId="0" applyNumberFormat="1" applyFont="1" applyBorder="1" applyAlignment="1">
      <alignment horizontal="right" vertical="center"/>
    </xf>
    <xf numFmtId="186" fontId="6" fillId="0" borderId="39" xfId="0" applyNumberFormat="1" applyFont="1" applyBorder="1" applyAlignment="1">
      <alignment horizontal="right" vertical="center"/>
    </xf>
    <xf numFmtId="0" fontId="6" fillId="0" borderId="0" xfId="0" applyFont="1" applyBorder="1" applyAlignment="1">
      <alignment horizontal="right" vertical="center"/>
    </xf>
    <xf numFmtId="186" fontId="6" fillId="0" borderId="15" xfId="0" applyNumberFormat="1" applyFont="1" applyBorder="1" applyAlignment="1">
      <alignment horizontal="center" vertical="center"/>
    </xf>
    <xf numFmtId="186" fontId="6" fillId="0" borderId="16" xfId="0" applyNumberFormat="1" applyFont="1" applyBorder="1" applyAlignment="1">
      <alignment horizontal="center" vertical="center"/>
    </xf>
    <xf numFmtId="186" fontId="6" fillId="0" borderId="28" xfId="0" applyNumberFormat="1" applyFont="1" applyBorder="1" applyAlignment="1">
      <alignment horizontal="center" vertical="center"/>
    </xf>
    <xf numFmtId="186" fontId="6" fillId="0" borderId="69" xfId="0" applyNumberFormat="1" applyFont="1" applyBorder="1" applyAlignment="1">
      <alignment horizontal="center" vertical="center"/>
    </xf>
    <xf numFmtId="186" fontId="6" fillId="0" borderId="14" xfId="0" applyNumberFormat="1" applyFont="1" applyBorder="1" applyAlignment="1">
      <alignment horizontal="center" vertical="center"/>
    </xf>
    <xf numFmtId="186" fontId="6" fillId="0" borderId="48" xfId="0" applyNumberFormat="1" applyFont="1" applyBorder="1" applyAlignment="1">
      <alignment horizontal="center" vertical="center"/>
    </xf>
    <xf numFmtId="186" fontId="6" fillId="0" borderId="12" xfId="0" applyNumberFormat="1" applyFont="1" applyBorder="1" applyAlignment="1">
      <alignment horizontal="right" vertical="center"/>
    </xf>
    <xf numFmtId="0" fontId="6" fillId="0" borderId="0" xfId="0" applyFont="1" applyBorder="1" applyAlignment="1">
      <alignment horizontal="left"/>
    </xf>
    <xf numFmtId="0" fontId="14" fillId="0" borderId="0" xfId="0" applyFont="1" applyBorder="1" applyAlignment="1">
      <alignment horizontal="left"/>
    </xf>
    <xf numFmtId="0" fontId="6" fillId="0" borderId="33" xfId="0" applyFont="1" applyBorder="1" applyAlignment="1">
      <alignment horizontal="left"/>
    </xf>
    <xf numFmtId="0" fontId="14" fillId="0" borderId="33" xfId="0" applyFont="1" applyBorder="1" applyAlignment="1">
      <alignment horizontal="left"/>
    </xf>
    <xf numFmtId="0" fontId="14" fillId="0" borderId="11" xfId="0" applyFont="1" applyBorder="1" applyAlignment="1">
      <alignment horizontal="left"/>
    </xf>
    <xf numFmtId="0" fontId="6" fillId="0" borderId="0" xfId="0" applyFont="1" applyBorder="1" applyAlignment="1">
      <alignment horizontal="left" vertical="center"/>
    </xf>
    <xf numFmtId="186" fontId="6" fillId="0" borderId="10" xfId="0" applyNumberFormat="1" applyFont="1" applyBorder="1" applyAlignment="1">
      <alignment horizontal="right"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8"/>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_1-1-25-財務調査書－記入例 2" xfId="57"/>
    <cellStyle name="標準_1-1-26-財務調査書－記入例" xfId="43"/>
    <cellStyle name="標準_16 財務状況調書（記入例） -hh" xfId="44"/>
    <cellStyle name="標準_16 財務状況調書（記入例） -hh_1-22-財務調査書-記入例 2" xfId="47"/>
    <cellStyle name="標準_16 財務状況調書（記入例） -hh_21-給与算定_1-2-25年度給与※完成後削除 2" xfId="52"/>
    <cellStyle name="標準_16 財務状況調書（記入例） -hh_21-給与算定_1-23-財務調査書-記入例 2" xfId="51"/>
    <cellStyle name="標準_16 財務状況調書（記入例） -hh_21-給与算定_1-25-財務調査書-記入例 2" xfId="50"/>
    <cellStyle name="標準_16 財務状況調書（記入例） -hh_22-給与算定_1-23-財務調査書-記入例 2" xfId="49"/>
    <cellStyle name="標準_16 財務状況調書（記入例） -hh_22-給与算定_1-25-財務調査書-記入例 2" xfId="54"/>
    <cellStyle name="標準_20-財務調査書-記入例_21-給与算定_1-25-財務調査書-記入例 2" xfId="56"/>
    <cellStyle name="標準_20-財務調査書-記入例_22-給与算定_1-23-財務調査書-記入例 2" xfId="53"/>
    <cellStyle name="標準_20-財務調査書-記入例_22-給与算定_1-25-財務調査書-記入例 2" xfId="55"/>
    <cellStyle name="標準_新規Microsoft Excel ワークシート1"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85725</xdr:colOff>
      <xdr:row>15</xdr:row>
      <xdr:rowOff>19050</xdr:rowOff>
    </xdr:from>
    <xdr:to>
      <xdr:col>55</xdr:col>
      <xdr:colOff>0</xdr:colOff>
      <xdr:row>17</xdr:row>
      <xdr:rowOff>0</xdr:rowOff>
    </xdr:to>
    <xdr:sp macro="" textlink="">
      <xdr:nvSpPr>
        <xdr:cNvPr id="13333" name="Line 5">
          <a:extLst>
            <a:ext uri="{FF2B5EF4-FFF2-40B4-BE49-F238E27FC236}">
              <a16:creationId xmlns:a16="http://schemas.microsoft.com/office/drawing/2014/main" id="{00000000-0008-0000-0400-000015340000}"/>
            </a:ext>
          </a:extLst>
        </xdr:cNvPr>
        <xdr:cNvSpPr>
          <a:spLocks noChangeShapeType="1"/>
        </xdr:cNvSpPr>
      </xdr:nvSpPr>
      <xdr:spPr bwMode="auto">
        <a:xfrm flipH="1">
          <a:off x="6581775" y="3209925"/>
          <a:ext cx="110490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17</xdr:row>
      <xdr:rowOff>0</xdr:rowOff>
    </xdr:from>
    <xdr:to>
      <xdr:col>54</xdr:col>
      <xdr:colOff>152400</xdr:colOff>
      <xdr:row>20</xdr:row>
      <xdr:rowOff>9525</xdr:rowOff>
    </xdr:to>
    <xdr:sp macro="" textlink="">
      <xdr:nvSpPr>
        <xdr:cNvPr id="13334" name="Line 6">
          <a:extLst>
            <a:ext uri="{FF2B5EF4-FFF2-40B4-BE49-F238E27FC236}">
              <a16:creationId xmlns:a16="http://schemas.microsoft.com/office/drawing/2014/main" id="{00000000-0008-0000-0400-000016340000}"/>
            </a:ext>
          </a:extLst>
        </xdr:cNvPr>
        <xdr:cNvSpPr>
          <a:spLocks noChangeShapeType="1"/>
        </xdr:cNvSpPr>
      </xdr:nvSpPr>
      <xdr:spPr bwMode="auto">
        <a:xfrm flipH="1">
          <a:off x="6591300" y="3648075"/>
          <a:ext cx="108585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59</xdr:row>
      <xdr:rowOff>0</xdr:rowOff>
    </xdr:from>
    <xdr:to>
      <xdr:col>1</xdr:col>
      <xdr:colOff>0</xdr:colOff>
      <xdr:row>59</xdr:row>
      <xdr:rowOff>0</xdr:rowOff>
    </xdr:to>
    <xdr:sp macro="" textlink="">
      <xdr:nvSpPr>
        <xdr:cNvPr id="3" name="AutoShape 2">
          <a:extLst>
            <a:ext uri="{FF2B5EF4-FFF2-40B4-BE49-F238E27FC236}">
              <a16:creationId xmlns:a16="http://schemas.microsoft.com/office/drawing/2014/main" id="{00000000-0008-0000-0900-000003000000}"/>
            </a:ext>
          </a:extLst>
        </xdr:cNvPr>
        <xdr:cNvSpPr>
          <a:spLocks/>
        </xdr:cNvSpPr>
      </xdr:nvSpPr>
      <xdr:spPr bwMode="auto">
        <a:xfrm flipH="1">
          <a:off x="333375" y="94773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0</xdr:rowOff>
    </xdr:from>
    <xdr:to>
      <xdr:col>20</xdr:col>
      <xdr:colOff>0</xdr:colOff>
      <xdr:row>42</xdr:row>
      <xdr:rowOff>0</xdr:rowOff>
    </xdr:to>
    <xdr:sp macro="" textlink="">
      <xdr:nvSpPr>
        <xdr:cNvPr id="6" name="Line 5">
          <a:extLst>
            <a:ext uri="{FF2B5EF4-FFF2-40B4-BE49-F238E27FC236}">
              <a16:creationId xmlns:a16="http://schemas.microsoft.com/office/drawing/2014/main" id="{00000000-0008-0000-0900-000006000000}"/>
            </a:ext>
          </a:extLst>
        </xdr:cNvPr>
        <xdr:cNvSpPr>
          <a:spLocks noChangeShapeType="1"/>
        </xdr:cNvSpPr>
      </xdr:nvSpPr>
      <xdr:spPr bwMode="auto">
        <a:xfrm flipH="1">
          <a:off x="1857375" y="6905625"/>
          <a:ext cx="3057525"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28575</xdr:colOff>
      <xdr:row>53</xdr:row>
      <xdr:rowOff>0</xdr:rowOff>
    </xdr:from>
    <xdr:to>
      <xdr:col>16</xdr:col>
      <xdr:colOff>28575</xdr:colOff>
      <xdr:row>53</xdr:row>
      <xdr:rowOff>0</xdr:rowOff>
    </xdr:to>
    <xdr:sp macro="" textlink="">
      <xdr:nvSpPr>
        <xdr:cNvPr id="7" name="Line 6">
          <a:extLst>
            <a:ext uri="{FF2B5EF4-FFF2-40B4-BE49-F238E27FC236}">
              <a16:creationId xmlns:a16="http://schemas.microsoft.com/office/drawing/2014/main" id="{00000000-0008-0000-0900-000007000000}"/>
            </a:ext>
          </a:extLst>
        </xdr:cNvPr>
        <xdr:cNvSpPr>
          <a:spLocks noChangeShapeType="1"/>
        </xdr:cNvSpPr>
      </xdr:nvSpPr>
      <xdr:spPr bwMode="auto">
        <a:xfrm>
          <a:off x="4152900" y="865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8" name="Line 7">
          <a:extLst>
            <a:ext uri="{FF2B5EF4-FFF2-40B4-BE49-F238E27FC236}">
              <a16:creationId xmlns:a16="http://schemas.microsoft.com/office/drawing/2014/main" id="{00000000-0008-0000-0900-000008000000}"/>
            </a:ext>
          </a:extLst>
        </xdr:cNvPr>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9" name="Line 8">
          <a:extLst>
            <a:ext uri="{FF2B5EF4-FFF2-40B4-BE49-F238E27FC236}">
              <a16:creationId xmlns:a16="http://schemas.microsoft.com/office/drawing/2014/main" id="{00000000-0008-0000-0900-000009000000}"/>
            </a:ext>
          </a:extLst>
        </xdr:cNvPr>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10" name="Line 9">
          <a:extLst>
            <a:ext uri="{FF2B5EF4-FFF2-40B4-BE49-F238E27FC236}">
              <a16:creationId xmlns:a16="http://schemas.microsoft.com/office/drawing/2014/main" id="{00000000-0008-0000-0900-00000A000000}"/>
            </a:ext>
          </a:extLst>
        </xdr:cNvPr>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11" name="Line 10">
          <a:extLst>
            <a:ext uri="{FF2B5EF4-FFF2-40B4-BE49-F238E27FC236}">
              <a16:creationId xmlns:a16="http://schemas.microsoft.com/office/drawing/2014/main" id="{00000000-0008-0000-0900-00000B000000}"/>
            </a:ext>
          </a:extLst>
        </xdr:cNvPr>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28</xdr:row>
      <xdr:rowOff>0</xdr:rowOff>
    </xdr:from>
    <xdr:to>
      <xdr:col>88</xdr:col>
      <xdr:colOff>0</xdr:colOff>
      <xdr:row>29</xdr:row>
      <xdr:rowOff>0</xdr:rowOff>
    </xdr:to>
    <xdr:sp macro="" textlink="">
      <xdr:nvSpPr>
        <xdr:cNvPr id="12" name="Line 11">
          <a:extLst>
            <a:ext uri="{FF2B5EF4-FFF2-40B4-BE49-F238E27FC236}">
              <a16:creationId xmlns:a16="http://schemas.microsoft.com/office/drawing/2014/main" id="{00000000-0008-0000-0900-00000C000000}"/>
            </a:ext>
          </a:extLst>
        </xdr:cNvPr>
        <xdr:cNvSpPr>
          <a:spLocks noChangeShapeType="1"/>
        </xdr:cNvSpPr>
      </xdr:nvSpPr>
      <xdr:spPr bwMode="auto">
        <a:xfrm flipV="1">
          <a:off x="13315950" y="529590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26</xdr:row>
      <xdr:rowOff>0</xdr:rowOff>
    </xdr:from>
    <xdr:to>
      <xdr:col>88</xdr:col>
      <xdr:colOff>0</xdr:colOff>
      <xdr:row>27</xdr:row>
      <xdr:rowOff>0</xdr:rowOff>
    </xdr:to>
    <xdr:sp macro="" textlink="">
      <xdr:nvSpPr>
        <xdr:cNvPr id="13" name="Line 12">
          <a:extLst>
            <a:ext uri="{FF2B5EF4-FFF2-40B4-BE49-F238E27FC236}">
              <a16:creationId xmlns:a16="http://schemas.microsoft.com/office/drawing/2014/main" id="{00000000-0008-0000-0900-00000D000000}"/>
            </a:ext>
          </a:extLst>
        </xdr:cNvPr>
        <xdr:cNvSpPr>
          <a:spLocks noChangeShapeType="1"/>
        </xdr:cNvSpPr>
      </xdr:nvSpPr>
      <xdr:spPr bwMode="auto">
        <a:xfrm flipV="1">
          <a:off x="13315950" y="4857750"/>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46</xdr:row>
      <xdr:rowOff>9525</xdr:rowOff>
    </xdr:from>
    <xdr:to>
      <xdr:col>14</xdr:col>
      <xdr:colOff>28575</xdr:colOff>
      <xdr:row>46</xdr:row>
      <xdr:rowOff>9525</xdr:rowOff>
    </xdr:to>
    <xdr:sp macro="" textlink="">
      <xdr:nvSpPr>
        <xdr:cNvPr id="14" name="Line 16">
          <a:extLst>
            <a:ext uri="{FF2B5EF4-FFF2-40B4-BE49-F238E27FC236}">
              <a16:creationId xmlns:a16="http://schemas.microsoft.com/office/drawing/2014/main" id="{00000000-0008-0000-0900-00000E000000}"/>
            </a:ext>
          </a:extLst>
        </xdr:cNvPr>
        <xdr:cNvSpPr>
          <a:spLocks noChangeShapeType="1"/>
        </xdr:cNvSpPr>
      </xdr:nvSpPr>
      <xdr:spPr bwMode="auto">
        <a:xfrm>
          <a:off x="3676650" y="800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19049</xdr:colOff>
      <xdr:row>26</xdr:row>
      <xdr:rowOff>19049</xdr:rowOff>
    </xdr:from>
    <xdr:to>
      <xdr:col>53</xdr:col>
      <xdr:colOff>114300</xdr:colOff>
      <xdr:row>26</xdr:row>
      <xdr:rowOff>219074</xdr:rowOff>
    </xdr:to>
    <xdr:sp macro="" textlink="">
      <xdr:nvSpPr>
        <xdr:cNvPr id="15" name="Line 17">
          <a:extLst>
            <a:ext uri="{FF2B5EF4-FFF2-40B4-BE49-F238E27FC236}">
              <a16:creationId xmlns:a16="http://schemas.microsoft.com/office/drawing/2014/main" id="{00000000-0008-0000-0900-00000F000000}"/>
            </a:ext>
          </a:extLst>
        </xdr:cNvPr>
        <xdr:cNvSpPr>
          <a:spLocks noChangeShapeType="1"/>
        </xdr:cNvSpPr>
      </xdr:nvSpPr>
      <xdr:spPr bwMode="auto">
        <a:xfrm flipV="1">
          <a:off x="8029574" y="4876799"/>
          <a:ext cx="1085851" cy="200025"/>
        </a:xfrm>
        <a:prstGeom prst="line">
          <a:avLst/>
        </a:prstGeom>
        <a:ln w="6350">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37</xdr:col>
      <xdr:colOff>0</xdr:colOff>
      <xdr:row>28</xdr:row>
      <xdr:rowOff>9525</xdr:rowOff>
    </xdr:from>
    <xdr:to>
      <xdr:col>45</xdr:col>
      <xdr:colOff>19050</xdr:colOff>
      <xdr:row>29</xdr:row>
      <xdr:rowOff>9525</xdr:rowOff>
    </xdr:to>
    <xdr:sp macro="" textlink="">
      <xdr:nvSpPr>
        <xdr:cNvPr id="16" name="Line 18">
          <a:extLst>
            <a:ext uri="{FF2B5EF4-FFF2-40B4-BE49-F238E27FC236}">
              <a16:creationId xmlns:a16="http://schemas.microsoft.com/office/drawing/2014/main" id="{00000000-0008-0000-0900-000010000000}"/>
            </a:ext>
          </a:extLst>
        </xdr:cNvPr>
        <xdr:cNvSpPr>
          <a:spLocks noChangeShapeType="1"/>
        </xdr:cNvSpPr>
      </xdr:nvSpPr>
      <xdr:spPr bwMode="auto">
        <a:xfrm flipV="1">
          <a:off x="7019925" y="5305425"/>
          <a:ext cx="1009650" cy="247650"/>
        </a:xfrm>
        <a:prstGeom prst="line">
          <a:avLst/>
        </a:prstGeom>
        <a:ln w="6350">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0</xdr:colOff>
      <xdr:row>26</xdr:row>
      <xdr:rowOff>19050</xdr:rowOff>
    </xdr:from>
    <xdr:to>
      <xdr:col>70</xdr:col>
      <xdr:colOff>114300</xdr:colOff>
      <xdr:row>26</xdr:row>
      <xdr:rowOff>219074</xdr:rowOff>
    </xdr:to>
    <xdr:sp macro="" textlink="">
      <xdr:nvSpPr>
        <xdr:cNvPr id="17" name="Line 20">
          <a:extLst>
            <a:ext uri="{FF2B5EF4-FFF2-40B4-BE49-F238E27FC236}">
              <a16:creationId xmlns:a16="http://schemas.microsoft.com/office/drawing/2014/main" id="{00000000-0008-0000-0900-000011000000}"/>
            </a:ext>
          </a:extLst>
        </xdr:cNvPr>
        <xdr:cNvSpPr>
          <a:spLocks noChangeShapeType="1"/>
        </xdr:cNvSpPr>
      </xdr:nvSpPr>
      <xdr:spPr bwMode="auto">
        <a:xfrm flipV="1">
          <a:off x="10125075" y="4876800"/>
          <a:ext cx="1066800" cy="20002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27</xdr:row>
      <xdr:rowOff>219075</xdr:rowOff>
    </xdr:from>
    <xdr:to>
      <xdr:col>62</xdr:col>
      <xdr:colOff>19050</xdr:colOff>
      <xdr:row>28</xdr:row>
      <xdr:rowOff>244475</xdr:rowOff>
    </xdr:to>
    <xdr:sp macro="" textlink="">
      <xdr:nvSpPr>
        <xdr:cNvPr id="18" name="Line 21">
          <a:extLst>
            <a:ext uri="{FF2B5EF4-FFF2-40B4-BE49-F238E27FC236}">
              <a16:creationId xmlns:a16="http://schemas.microsoft.com/office/drawing/2014/main" id="{00000000-0008-0000-0900-000012000000}"/>
            </a:ext>
          </a:extLst>
        </xdr:cNvPr>
        <xdr:cNvSpPr>
          <a:spLocks noChangeShapeType="1"/>
        </xdr:cNvSpPr>
      </xdr:nvSpPr>
      <xdr:spPr bwMode="auto">
        <a:xfrm flipV="1">
          <a:off x="9124950" y="529590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6350</xdr:colOff>
      <xdr:row>26</xdr:row>
      <xdr:rowOff>6350</xdr:rowOff>
    </xdr:from>
    <xdr:to>
      <xdr:col>87</xdr:col>
      <xdr:colOff>107950</xdr:colOff>
      <xdr:row>26</xdr:row>
      <xdr:rowOff>215898</xdr:rowOff>
    </xdr:to>
    <xdr:sp macro="" textlink="">
      <xdr:nvSpPr>
        <xdr:cNvPr id="19" name="Line 23">
          <a:extLst>
            <a:ext uri="{FF2B5EF4-FFF2-40B4-BE49-F238E27FC236}">
              <a16:creationId xmlns:a16="http://schemas.microsoft.com/office/drawing/2014/main" id="{00000000-0008-0000-0900-000013000000}"/>
            </a:ext>
          </a:extLst>
        </xdr:cNvPr>
        <xdr:cNvSpPr>
          <a:spLocks noChangeShapeType="1"/>
        </xdr:cNvSpPr>
      </xdr:nvSpPr>
      <xdr:spPr bwMode="auto">
        <a:xfrm flipV="1">
          <a:off x="12207875" y="4864100"/>
          <a:ext cx="1092200" cy="2095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6350</xdr:colOff>
      <xdr:row>27</xdr:row>
      <xdr:rowOff>212725</xdr:rowOff>
    </xdr:from>
    <xdr:to>
      <xdr:col>79</xdr:col>
      <xdr:colOff>25400</xdr:colOff>
      <xdr:row>28</xdr:row>
      <xdr:rowOff>238125</xdr:rowOff>
    </xdr:to>
    <xdr:sp macro="" textlink="">
      <xdr:nvSpPr>
        <xdr:cNvPr id="20" name="Line 24">
          <a:extLst>
            <a:ext uri="{FF2B5EF4-FFF2-40B4-BE49-F238E27FC236}">
              <a16:creationId xmlns:a16="http://schemas.microsoft.com/office/drawing/2014/main" id="{00000000-0008-0000-0900-000014000000}"/>
            </a:ext>
          </a:extLst>
        </xdr:cNvPr>
        <xdr:cNvSpPr>
          <a:spLocks noChangeShapeType="1"/>
        </xdr:cNvSpPr>
      </xdr:nvSpPr>
      <xdr:spPr bwMode="auto">
        <a:xfrm flipV="1">
          <a:off x="11207750" y="528955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27</xdr:row>
      <xdr:rowOff>9525</xdr:rowOff>
    </xdr:from>
    <xdr:to>
      <xdr:col>54</xdr:col>
      <xdr:colOff>9525</xdr:colOff>
      <xdr:row>27</xdr:row>
      <xdr:rowOff>228600</xdr:rowOff>
    </xdr:to>
    <xdr:sp macro="" textlink="">
      <xdr:nvSpPr>
        <xdr:cNvPr id="21" name="Line 27">
          <a:extLst>
            <a:ext uri="{FF2B5EF4-FFF2-40B4-BE49-F238E27FC236}">
              <a16:creationId xmlns:a16="http://schemas.microsoft.com/office/drawing/2014/main" id="{00000000-0008-0000-0900-000015000000}"/>
            </a:ext>
          </a:extLst>
        </xdr:cNvPr>
        <xdr:cNvSpPr>
          <a:spLocks noChangeShapeType="1"/>
        </xdr:cNvSpPr>
      </xdr:nvSpPr>
      <xdr:spPr bwMode="auto">
        <a:xfrm flipH="1">
          <a:off x="8010525" y="5086350"/>
          <a:ext cx="1123950" cy="209550"/>
        </a:xfrm>
        <a:prstGeom prst="line">
          <a:avLst/>
        </a:prstGeom>
        <a:ln w="6350">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9525</xdr:colOff>
      <xdr:row>27</xdr:row>
      <xdr:rowOff>19050</xdr:rowOff>
    </xdr:from>
    <xdr:to>
      <xdr:col>71</xdr:col>
      <xdr:colOff>0</xdr:colOff>
      <xdr:row>27</xdr:row>
      <xdr:rowOff>219075</xdr:rowOff>
    </xdr:to>
    <xdr:sp macro="" textlink="">
      <xdr:nvSpPr>
        <xdr:cNvPr id="22" name="Line 28">
          <a:extLst>
            <a:ext uri="{FF2B5EF4-FFF2-40B4-BE49-F238E27FC236}">
              <a16:creationId xmlns:a16="http://schemas.microsoft.com/office/drawing/2014/main" id="{00000000-0008-0000-0900-000016000000}"/>
            </a:ext>
          </a:extLst>
        </xdr:cNvPr>
        <xdr:cNvSpPr>
          <a:spLocks noChangeShapeType="1"/>
        </xdr:cNvSpPr>
      </xdr:nvSpPr>
      <xdr:spPr bwMode="auto">
        <a:xfrm flipH="1">
          <a:off x="10134600" y="5095875"/>
          <a:ext cx="1066800" cy="200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19050</xdr:colOff>
      <xdr:row>27</xdr:row>
      <xdr:rowOff>12699</xdr:rowOff>
    </xdr:from>
    <xdr:to>
      <xdr:col>88</xdr:col>
      <xdr:colOff>0</xdr:colOff>
      <xdr:row>27</xdr:row>
      <xdr:rowOff>209550</xdr:rowOff>
    </xdr:to>
    <xdr:sp macro="" textlink="">
      <xdr:nvSpPr>
        <xdr:cNvPr id="23" name="Line 29">
          <a:extLst>
            <a:ext uri="{FF2B5EF4-FFF2-40B4-BE49-F238E27FC236}">
              <a16:creationId xmlns:a16="http://schemas.microsoft.com/office/drawing/2014/main" id="{00000000-0008-0000-0900-000017000000}"/>
            </a:ext>
          </a:extLst>
        </xdr:cNvPr>
        <xdr:cNvSpPr>
          <a:spLocks noChangeShapeType="1"/>
        </xdr:cNvSpPr>
      </xdr:nvSpPr>
      <xdr:spPr bwMode="auto">
        <a:xfrm flipH="1">
          <a:off x="12220575" y="5089524"/>
          <a:ext cx="1095375" cy="1968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9528</xdr:colOff>
      <xdr:row>26</xdr:row>
      <xdr:rowOff>9525</xdr:rowOff>
    </xdr:from>
    <xdr:to>
      <xdr:col>36</xdr:col>
      <xdr:colOff>104775</xdr:colOff>
      <xdr:row>26</xdr:row>
      <xdr:rowOff>209550</xdr:rowOff>
    </xdr:to>
    <xdr:cxnSp macro="">
      <xdr:nvCxnSpPr>
        <xdr:cNvPr id="24" name="直線コネクタ 23">
          <a:extLst>
            <a:ext uri="{FF2B5EF4-FFF2-40B4-BE49-F238E27FC236}">
              <a16:creationId xmlns:a16="http://schemas.microsoft.com/office/drawing/2014/main" id="{00000000-0008-0000-0900-000018000000}"/>
            </a:ext>
          </a:extLst>
        </xdr:cNvPr>
        <xdr:cNvCxnSpPr/>
      </xdr:nvCxnSpPr>
      <xdr:spPr>
        <a:xfrm flipH="1">
          <a:off x="5915028" y="4867275"/>
          <a:ext cx="1085847" cy="2000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27</xdr:row>
      <xdr:rowOff>9525</xdr:rowOff>
    </xdr:from>
    <xdr:to>
      <xdr:col>36</xdr:col>
      <xdr:colOff>114300</xdr:colOff>
      <xdr:row>28</xdr:row>
      <xdr:rowOff>0</xdr:rowOff>
    </xdr:to>
    <xdr:cxnSp macro="">
      <xdr:nvCxnSpPr>
        <xdr:cNvPr id="25" name="直線コネクタ 24">
          <a:extLst>
            <a:ext uri="{FF2B5EF4-FFF2-40B4-BE49-F238E27FC236}">
              <a16:creationId xmlns:a16="http://schemas.microsoft.com/office/drawing/2014/main" id="{00000000-0008-0000-0900-000019000000}"/>
            </a:ext>
          </a:extLst>
        </xdr:cNvPr>
        <xdr:cNvCxnSpPr/>
      </xdr:nvCxnSpPr>
      <xdr:spPr>
        <a:xfrm flipH="1">
          <a:off x="5905500" y="5086350"/>
          <a:ext cx="1104900" cy="2095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28</xdr:row>
      <xdr:rowOff>9525</xdr:rowOff>
    </xdr:from>
    <xdr:to>
      <xdr:col>27</xdr:col>
      <xdr:colOff>114300</xdr:colOff>
      <xdr:row>28</xdr:row>
      <xdr:rowOff>228600</xdr:rowOff>
    </xdr:to>
    <xdr:cxnSp macro="">
      <xdr:nvCxnSpPr>
        <xdr:cNvPr id="26" name="直線コネクタ 25">
          <a:extLst>
            <a:ext uri="{FF2B5EF4-FFF2-40B4-BE49-F238E27FC236}">
              <a16:creationId xmlns:a16="http://schemas.microsoft.com/office/drawing/2014/main" id="{00000000-0008-0000-0900-00001A000000}"/>
            </a:ext>
          </a:extLst>
        </xdr:cNvPr>
        <xdr:cNvCxnSpPr/>
      </xdr:nvCxnSpPr>
      <xdr:spPr>
        <a:xfrm flipV="1">
          <a:off x="4914900" y="5305425"/>
          <a:ext cx="981075" cy="2190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2343150" y="39338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58</xdr:row>
      <xdr:rowOff>0</xdr:rowOff>
    </xdr:from>
    <xdr:to>
      <xdr:col>1</xdr:col>
      <xdr:colOff>0</xdr:colOff>
      <xdr:row>58</xdr:row>
      <xdr:rowOff>0</xdr:rowOff>
    </xdr:to>
    <xdr:sp macro="" textlink="">
      <xdr:nvSpPr>
        <xdr:cNvPr id="3" name="AutoShape 2">
          <a:extLst>
            <a:ext uri="{FF2B5EF4-FFF2-40B4-BE49-F238E27FC236}">
              <a16:creationId xmlns:a16="http://schemas.microsoft.com/office/drawing/2014/main" id="{00000000-0008-0000-0A00-000003000000}"/>
            </a:ext>
          </a:extLst>
        </xdr:cNvPr>
        <xdr:cNvSpPr>
          <a:spLocks/>
        </xdr:cNvSpPr>
      </xdr:nvSpPr>
      <xdr:spPr bwMode="auto">
        <a:xfrm flipH="1">
          <a:off x="333375" y="935355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41</xdr:row>
      <xdr:rowOff>0</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flipH="1">
          <a:off x="2343150" y="676275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52</xdr:row>
      <xdr:rowOff>0</xdr:rowOff>
    </xdr:from>
    <xdr:to>
      <xdr:col>6</xdr:col>
      <xdr:colOff>0</xdr:colOff>
      <xdr:row>52</xdr:row>
      <xdr:rowOff>0</xdr:rowOff>
    </xdr:to>
    <xdr:sp macro="" textlink="">
      <xdr:nvSpPr>
        <xdr:cNvPr id="7" name="Line 6">
          <a:extLst>
            <a:ext uri="{FF2B5EF4-FFF2-40B4-BE49-F238E27FC236}">
              <a16:creationId xmlns:a16="http://schemas.microsoft.com/office/drawing/2014/main" id="{00000000-0008-0000-0A00-000007000000}"/>
            </a:ext>
          </a:extLst>
        </xdr:cNvPr>
        <xdr:cNvSpPr>
          <a:spLocks noChangeShapeType="1"/>
        </xdr:cNvSpPr>
      </xdr:nvSpPr>
      <xdr:spPr bwMode="auto">
        <a:xfrm>
          <a:off x="2343150" y="851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8" name="Line 7">
          <a:extLst>
            <a:ext uri="{FF2B5EF4-FFF2-40B4-BE49-F238E27FC236}">
              <a16:creationId xmlns:a16="http://schemas.microsoft.com/office/drawing/2014/main" id="{00000000-0008-0000-0A00-000008000000}"/>
            </a:ext>
          </a:extLst>
        </xdr:cNvPr>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9" name="Line 8">
          <a:extLst>
            <a:ext uri="{FF2B5EF4-FFF2-40B4-BE49-F238E27FC236}">
              <a16:creationId xmlns:a16="http://schemas.microsoft.com/office/drawing/2014/main" id="{00000000-0008-0000-0A00-000009000000}"/>
            </a:ext>
          </a:extLst>
        </xdr:cNvPr>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10" name="Line 9">
          <a:extLst>
            <a:ext uri="{FF2B5EF4-FFF2-40B4-BE49-F238E27FC236}">
              <a16:creationId xmlns:a16="http://schemas.microsoft.com/office/drawing/2014/main" id="{00000000-0008-0000-0A00-00000A000000}"/>
            </a:ext>
          </a:extLst>
        </xdr:cNvPr>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11" name="Line 10">
          <a:extLst>
            <a:ext uri="{FF2B5EF4-FFF2-40B4-BE49-F238E27FC236}">
              <a16:creationId xmlns:a16="http://schemas.microsoft.com/office/drawing/2014/main" id="{00000000-0008-0000-0A00-00000B000000}"/>
            </a:ext>
          </a:extLst>
        </xdr:cNvPr>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27</xdr:row>
      <xdr:rowOff>0</xdr:rowOff>
    </xdr:from>
    <xdr:to>
      <xdr:col>74</xdr:col>
      <xdr:colOff>0</xdr:colOff>
      <xdr:row>28</xdr:row>
      <xdr:rowOff>0</xdr:rowOff>
    </xdr:to>
    <xdr:sp macro="" textlink="">
      <xdr:nvSpPr>
        <xdr:cNvPr id="12" name="Line 11">
          <a:extLst>
            <a:ext uri="{FF2B5EF4-FFF2-40B4-BE49-F238E27FC236}">
              <a16:creationId xmlns:a16="http://schemas.microsoft.com/office/drawing/2014/main" id="{00000000-0008-0000-0A00-00000C000000}"/>
            </a:ext>
          </a:extLst>
        </xdr:cNvPr>
        <xdr:cNvSpPr>
          <a:spLocks noChangeShapeType="1"/>
        </xdr:cNvSpPr>
      </xdr:nvSpPr>
      <xdr:spPr bwMode="auto">
        <a:xfrm flipV="1">
          <a:off x="10782300" y="51530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25</xdr:row>
      <xdr:rowOff>0</xdr:rowOff>
    </xdr:from>
    <xdr:to>
      <xdr:col>74</xdr:col>
      <xdr:colOff>0</xdr:colOff>
      <xdr:row>26</xdr:row>
      <xdr:rowOff>0</xdr:rowOff>
    </xdr:to>
    <xdr:sp macro="" textlink="">
      <xdr:nvSpPr>
        <xdr:cNvPr id="13" name="Line 12">
          <a:extLst>
            <a:ext uri="{FF2B5EF4-FFF2-40B4-BE49-F238E27FC236}">
              <a16:creationId xmlns:a16="http://schemas.microsoft.com/office/drawing/2014/main" id="{00000000-0008-0000-0A00-00000D000000}"/>
            </a:ext>
          </a:extLst>
        </xdr:cNvPr>
        <xdr:cNvSpPr>
          <a:spLocks noChangeShapeType="1"/>
        </xdr:cNvSpPr>
      </xdr:nvSpPr>
      <xdr:spPr bwMode="auto">
        <a:xfrm flipV="1">
          <a:off x="10782300" y="46577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27</xdr:row>
      <xdr:rowOff>7620</xdr:rowOff>
    </xdr:from>
    <xdr:to>
      <xdr:col>13</xdr:col>
      <xdr:colOff>114300</xdr:colOff>
      <xdr:row>28</xdr:row>
      <xdr:rowOff>0</xdr:rowOff>
    </xdr:to>
    <xdr:sp macro="" textlink="">
      <xdr:nvSpPr>
        <xdr:cNvPr id="14" name="Line 13">
          <a:extLst>
            <a:ext uri="{FF2B5EF4-FFF2-40B4-BE49-F238E27FC236}">
              <a16:creationId xmlns:a16="http://schemas.microsoft.com/office/drawing/2014/main" id="{00000000-0008-0000-0A00-00000E000000}"/>
            </a:ext>
          </a:extLst>
        </xdr:cNvPr>
        <xdr:cNvSpPr>
          <a:spLocks noChangeShapeType="1"/>
        </xdr:cNvSpPr>
      </xdr:nvSpPr>
      <xdr:spPr bwMode="auto">
        <a:xfrm flipV="1">
          <a:off x="2352675" y="5160645"/>
          <a:ext cx="971550"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7621</xdr:colOff>
      <xdr:row>25</xdr:row>
      <xdr:rowOff>22858</xdr:rowOff>
    </xdr:from>
    <xdr:to>
      <xdr:col>22</xdr:col>
      <xdr:colOff>106681</xdr:colOff>
      <xdr:row>25</xdr:row>
      <xdr:rowOff>243839</xdr:rowOff>
    </xdr:to>
    <xdr:sp macro="" textlink="">
      <xdr:nvSpPr>
        <xdr:cNvPr id="15" name="Line 14">
          <a:extLst>
            <a:ext uri="{FF2B5EF4-FFF2-40B4-BE49-F238E27FC236}">
              <a16:creationId xmlns:a16="http://schemas.microsoft.com/office/drawing/2014/main" id="{00000000-0008-0000-0A00-00000F000000}"/>
            </a:ext>
          </a:extLst>
        </xdr:cNvPr>
        <xdr:cNvSpPr>
          <a:spLocks noChangeShapeType="1"/>
        </xdr:cNvSpPr>
      </xdr:nvSpPr>
      <xdr:spPr bwMode="auto">
        <a:xfrm flipV="1">
          <a:off x="3341371" y="4680583"/>
          <a:ext cx="1089660" cy="22098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9525</xdr:rowOff>
    </xdr:from>
    <xdr:to>
      <xdr:col>6</xdr:col>
      <xdr:colOff>0</xdr:colOff>
      <xdr:row>45</xdr:row>
      <xdr:rowOff>9525</xdr:rowOff>
    </xdr:to>
    <xdr:sp macro="" textlink="">
      <xdr:nvSpPr>
        <xdr:cNvPr id="16" name="Line 16">
          <a:extLst>
            <a:ext uri="{FF2B5EF4-FFF2-40B4-BE49-F238E27FC236}">
              <a16:creationId xmlns:a16="http://schemas.microsoft.com/office/drawing/2014/main" id="{00000000-0008-0000-0A00-000010000000}"/>
            </a:ext>
          </a:extLst>
        </xdr:cNvPr>
        <xdr:cNvSpPr>
          <a:spLocks noChangeShapeType="1"/>
        </xdr:cNvSpPr>
      </xdr:nvSpPr>
      <xdr:spPr bwMode="auto">
        <a:xfrm>
          <a:off x="23431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7620</xdr:colOff>
      <xdr:row>25</xdr:row>
      <xdr:rowOff>5714</xdr:rowOff>
    </xdr:from>
    <xdr:to>
      <xdr:col>39</xdr:col>
      <xdr:colOff>106680</xdr:colOff>
      <xdr:row>25</xdr:row>
      <xdr:rowOff>236219</xdr:rowOff>
    </xdr:to>
    <xdr:sp macro="" textlink="">
      <xdr:nvSpPr>
        <xdr:cNvPr id="17" name="Line 17">
          <a:extLst>
            <a:ext uri="{FF2B5EF4-FFF2-40B4-BE49-F238E27FC236}">
              <a16:creationId xmlns:a16="http://schemas.microsoft.com/office/drawing/2014/main" id="{00000000-0008-0000-0A00-000011000000}"/>
            </a:ext>
          </a:extLst>
        </xdr:cNvPr>
        <xdr:cNvSpPr>
          <a:spLocks noChangeShapeType="1"/>
        </xdr:cNvSpPr>
      </xdr:nvSpPr>
      <xdr:spPr bwMode="auto">
        <a:xfrm flipV="1">
          <a:off x="5446395" y="4663439"/>
          <a:ext cx="108966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114300</xdr:colOff>
      <xdr:row>26</xdr:row>
      <xdr:rowOff>251459</xdr:rowOff>
    </xdr:from>
    <xdr:to>
      <xdr:col>31</xdr:col>
      <xdr:colOff>0</xdr:colOff>
      <xdr:row>27</xdr:row>
      <xdr:rowOff>243839</xdr:rowOff>
    </xdr:to>
    <xdr:sp macro="" textlink="">
      <xdr:nvSpPr>
        <xdr:cNvPr id="18" name="Line 18">
          <a:extLst>
            <a:ext uri="{FF2B5EF4-FFF2-40B4-BE49-F238E27FC236}">
              <a16:creationId xmlns:a16="http://schemas.microsoft.com/office/drawing/2014/main" id="{00000000-0008-0000-0A00-000012000000}"/>
            </a:ext>
          </a:extLst>
        </xdr:cNvPr>
        <xdr:cNvSpPr>
          <a:spLocks noChangeShapeType="1"/>
        </xdr:cNvSpPr>
      </xdr:nvSpPr>
      <xdr:spPr bwMode="auto">
        <a:xfrm flipV="1">
          <a:off x="4438650" y="5156834"/>
          <a:ext cx="100012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7620</xdr:colOff>
      <xdr:row>25</xdr:row>
      <xdr:rowOff>13334</xdr:rowOff>
    </xdr:from>
    <xdr:to>
      <xdr:col>56</xdr:col>
      <xdr:colOff>114300</xdr:colOff>
      <xdr:row>25</xdr:row>
      <xdr:rowOff>243839</xdr:rowOff>
    </xdr:to>
    <xdr:sp macro="" textlink="">
      <xdr:nvSpPr>
        <xdr:cNvPr id="19" name="Line 20">
          <a:extLst>
            <a:ext uri="{FF2B5EF4-FFF2-40B4-BE49-F238E27FC236}">
              <a16:creationId xmlns:a16="http://schemas.microsoft.com/office/drawing/2014/main" id="{00000000-0008-0000-0A00-000013000000}"/>
            </a:ext>
          </a:extLst>
        </xdr:cNvPr>
        <xdr:cNvSpPr>
          <a:spLocks noChangeShapeType="1"/>
        </xdr:cNvSpPr>
      </xdr:nvSpPr>
      <xdr:spPr bwMode="auto">
        <a:xfrm flipV="1">
          <a:off x="7560945" y="4671059"/>
          <a:ext cx="109728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114300</xdr:colOff>
      <xdr:row>27</xdr:row>
      <xdr:rowOff>1905</xdr:rowOff>
    </xdr:from>
    <xdr:to>
      <xdr:col>48</xdr:col>
      <xdr:colOff>11430</xdr:colOff>
      <xdr:row>28</xdr:row>
      <xdr:rowOff>1905</xdr:rowOff>
    </xdr:to>
    <xdr:sp macro="" textlink="">
      <xdr:nvSpPr>
        <xdr:cNvPr id="20" name="Line 21">
          <a:extLst>
            <a:ext uri="{FF2B5EF4-FFF2-40B4-BE49-F238E27FC236}">
              <a16:creationId xmlns:a16="http://schemas.microsoft.com/office/drawing/2014/main" id="{00000000-0008-0000-0A00-000014000000}"/>
            </a:ext>
          </a:extLst>
        </xdr:cNvPr>
        <xdr:cNvSpPr>
          <a:spLocks noChangeShapeType="1"/>
        </xdr:cNvSpPr>
      </xdr:nvSpPr>
      <xdr:spPr bwMode="auto">
        <a:xfrm flipV="1">
          <a:off x="6543675" y="5154930"/>
          <a:ext cx="102108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7620</xdr:colOff>
      <xdr:row>25</xdr:row>
      <xdr:rowOff>5714</xdr:rowOff>
    </xdr:from>
    <xdr:to>
      <xdr:col>73</xdr:col>
      <xdr:colOff>114300</xdr:colOff>
      <xdr:row>25</xdr:row>
      <xdr:rowOff>236219</xdr:rowOff>
    </xdr:to>
    <xdr:sp macro="" textlink="">
      <xdr:nvSpPr>
        <xdr:cNvPr id="21" name="Line 23">
          <a:extLst>
            <a:ext uri="{FF2B5EF4-FFF2-40B4-BE49-F238E27FC236}">
              <a16:creationId xmlns:a16="http://schemas.microsoft.com/office/drawing/2014/main" id="{00000000-0008-0000-0A00-000015000000}"/>
            </a:ext>
          </a:extLst>
        </xdr:cNvPr>
        <xdr:cNvSpPr>
          <a:spLocks noChangeShapeType="1"/>
        </xdr:cNvSpPr>
      </xdr:nvSpPr>
      <xdr:spPr bwMode="auto">
        <a:xfrm flipV="1">
          <a:off x="9675495" y="4663439"/>
          <a:ext cx="1097280" cy="230505"/>
        </a:xfrm>
        <a:prstGeom prst="line">
          <a:avLst/>
        </a:prstGeom>
        <a:ln w="6350">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57</xdr:col>
      <xdr:colOff>15240</xdr:colOff>
      <xdr:row>27</xdr:row>
      <xdr:rowOff>15240</xdr:rowOff>
    </xdr:from>
    <xdr:to>
      <xdr:col>64</xdr:col>
      <xdr:colOff>114300</xdr:colOff>
      <xdr:row>27</xdr:row>
      <xdr:rowOff>243840</xdr:rowOff>
    </xdr:to>
    <xdr:sp macro="" textlink="">
      <xdr:nvSpPr>
        <xdr:cNvPr id="22" name="Line 24">
          <a:extLst>
            <a:ext uri="{FF2B5EF4-FFF2-40B4-BE49-F238E27FC236}">
              <a16:creationId xmlns:a16="http://schemas.microsoft.com/office/drawing/2014/main" id="{00000000-0008-0000-0A00-000016000000}"/>
            </a:ext>
          </a:extLst>
        </xdr:cNvPr>
        <xdr:cNvSpPr>
          <a:spLocks noChangeShapeType="1"/>
        </xdr:cNvSpPr>
      </xdr:nvSpPr>
      <xdr:spPr bwMode="auto">
        <a:xfrm flipV="1">
          <a:off x="8682990" y="5168265"/>
          <a:ext cx="97536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15240</xdr:colOff>
      <xdr:row>25</xdr:row>
      <xdr:rowOff>7620</xdr:rowOff>
    </xdr:from>
    <xdr:to>
      <xdr:col>91</xdr:col>
      <xdr:colOff>0</xdr:colOff>
      <xdr:row>26</xdr:row>
      <xdr:rowOff>0</xdr:rowOff>
    </xdr:to>
    <xdr:sp macro="" textlink="">
      <xdr:nvSpPr>
        <xdr:cNvPr id="23" name="Line 26">
          <a:extLst>
            <a:ext uri="{FF2B5EF4-FFF2-40B4-BE49-F238E27FC236}">
              <a16:creationId xmlns:a16="http://schemas.microsoft.com/office/drawing/2014/main" id="{00000000-0008-0000-0A00-000017000000}"/>
            </a:ext>
          </a:extLst>
        </xdr:cNvPr>
        <xdr:cNvSpPr>
          <a:spLocks noChangeShapeType="1"/>
        </xdr:cNvSpPr>
      </xdr:nvSpPr>
      <xdr:spPr bwMode="auto">
        <a:xfrm flipV="1">
          <a:off x="11797665" y="4665345"/>
          <a:ext cx="109918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7620</xdr:colOff>
      <xdr:row>27</xdr:row>
      <xdr:rowOff>7620</xdr:rowOff>
    </xdr:from>
    <xdr:to>
      <xdr:col>81</xdr:col>
      <xdr:colOff>99060</xdr:colOff>
      <xdr:row>27</xdr:row>
      <xdr:rowOff>238124</xdr:rowOff>
    </xdr:to>
    <xdr:sp macro="" textlink="">
      <xdr:nvSpPr>
        <xdr:cNvPr id="24" name="Line 27">
          <a:extLst>
            <a:ext uri="{FF2B5EF4-FFF2-40B4-BE49-F238E27FC236}">
              <a16:creationId xmlns:a16="http://schemas.microsoft.com/office/drawing/2014/main" id="{00000000-0008-0000-0A00-000018000000}"/>
            </a:ext>
          </a:extLst>
        </xdr:cNvPr>
        <xdr:cNvSpPr>
          <a:spLocks noChangeShapeType="1"/>
        </xdr:cNvSpPr>
      </xdr:nvSpPr>
      <xdr:spPr bwMode="auto">
        <a:xfrm flipV="1">
          <a:off x="10789920" y="5160645"/>
          <a:ext cx="967740" cy="23050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7620</xdr:rowOff>
    </xdr:from>
    <xdr:to>
      <xdr:col>22</xdr:col>
      <xdr:colOff>99060</xdr:colOff>
      <xdr:row>26</xdr:row>
      <xdr:rowOff>243840</xdr:rowOff>
    </xdr:to>
    <xdr:sp macro="" textlink="">
      <xdr:nvSpPr>
        <xdr:cNvPr id="25" name="Line 29">
          <a:extLst>
            <a:ext uri="{FF2B5EF4-FFF2-40B4-BE49-F238E27FC236}">
              <a16:creationId xmlns:a16="http://schemas.microsoft.com/office/drawing/2014/main" id="{00000000-0008-0000-0A00-000019000000}"/>
            </a:ext>
          </a:extLst>
        </xdr:cNvPr>
        <xdr:cNvSpPr>
          <a:spLocks noChangeShapeType="1"/>
        </xdr:cNvSpPr>
      </xdr:nvSpPr>
      <xdr:spPr bwMode="auto">
        <a:xfrm flipH="1">
          <a:off x="3333750" y="491299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1904</xdr:colOff>
      <xdr:row>26</xdr:row>
      <xdr:rowOff>15240</xdr:rowOff>
    </xdr:from>
    <xdr:to>
      <xdr:col>39</xdr:col>
      <xdr:colOff>114299</xdr:colOff>
      <xdr:row>26</xdr:row>
      <xdr:rowOff>241935</xdr:rowOff>
    </xdr:to>
    <xdr:sp macro="" textlink="">
      <xdr:nvSpPr>
        <xdr:cNvPr id="26" name="Line 30">
          <a:extLst>
            <a:ext uri="{FF2B5EF4-FFF2-40B4-BE49-F238E27FC236}">
              <a16:creationId xmlns:a16="http://schemas.microsoft.com/office/drawing/2014/main" id="{00000000-0008-0000-0A00-00001A000000}"/>
            </a:ext>
          </a:extLst>
        </xdr:cNvPr>
        <xdr:cNvSpPr>
          <a:spLocks noChangeShapeType="1"/>
        </xdr:cNvSpPr>
      </xdr:nvSpPr>
      <xdr:spPr bwMode="auto">
        <a:xfrm flipH="1">
          <a:off x="5440679" y="4920615"/>
          <a:ext cx="1102995" cy="22669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15239</xdr:colOff>
      <xdr:row>26</xdr:row>
      <xdr:rowOff>0</xdr:rowOff>
    </xdr:from>
    <xdr:to>
      <xdr:col>73</xdr:col>
      <xdr:colOff>114299</xdr:colOff>
      <xdr:row>26</xdr:row>
      <xdr:rowOff>236220</xdr:rowOff>
    </xdr:to>
    <xdr:sp macro="" textlink="">
      <xdr:nvSpPr>
        <xdr:cNvPr id="27" name="Line 32">
          <a:extLst>
            <a:ext uri="{FF2B5EF4-FFF2-40B4-BE49-F238E27FC236}">
              <a16:creationId xmlns:a16="http://schemas.microsoft.com/office/drawing/2014/main" id="{00000000-0008-0000-0A00-00001B000000}"/>
            </a:ext>
          </a:extLst>
        </xdr:cNvPr>
        <xdr:cNvSpPr>
          <a:spLocks noChangeShapeType="1"/>
        </xdr:cNvSpPr>
      </xdr:nvSpPr>
      <xdr:spPr bwMode="auto">
        <a:xfrm flipH="1">
          <a:off x="9683114" y="490537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26</xdr:row>
      <xdr:rowOff>15240</xdr:rowOff>
    </xdr:from>
    <xdr:to>
      <xdr:col>90</xdr:col>
      <xdr:colOff>114300</xdr:colOff>
      <xdr:row>26</xdr:row>
      <xdr:rowOff>224790</xdr:rowOff>
    </xdr:to>
    <xdr:sp macro="" textlink="">
      <xdr:nvSpPr>
        <xdr:cNvPr id="28" name="Line 33">
          <a:extLst>
            <a:ext uri="{FF2B5EF4-FFF2-40B4-BE49-F238E27FC236}">
              <a16:creationId xmlns:a16="http://schemas.microsoft.com/office/drawing/2014/main" id="{00000000-0008-0000-0A00-00001C000000}"/>
            </a:ext>
          </a:extLst>
        </xdr:cNvPr>
        <xdr:cNvSpPr>
          <a:spLocks noChangeShapeType="1"/>
        </xdr:cNvSpPr>
      </xdr:nvSpPr>
      <xdr:spPr bwMode="auto">
        <a:xfrm flipH="1">
          <a:off x="11782425" y="4920615"/>
          <a:ext cx="1104900" cy="209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3810</xdr:colOff>
      <xdr:row>26</xdr:row>
      <xdr:rowOff>0</xdr:rowOff>
    </xdr:from>
    <xdr:to>
      <xdr:col>56</xdr:col>
      <xdr:colOff>99060</xdr:colOff>
      <xdr:row>27</xdr:row>
      <xdr:rowOff>1905</xdr:rowOff>
    </xdr:to>
    <xdr:cxnSp macro="">
      <xdr:nvCxnSpPr>
        <xdr:cNvPr id="29" name="直線コネクタ 28">
          <a:extLst>
            <a:ext uri="{FF2B5EF4-FFF2-40B4-BE49-F238E27FC236}">
              <a16:creationId xmlns:a16="http://schemas.microsoft.com/office/drawing/2014/main" id="{00000000-0008-0000-0A00-00001D000000}"/>
            </a:ext>
          </a:extLst>
        </xdr:cNvPr>
        <xdr:cNvCxnSpPr/>
      </xdr:nvCxnSpPr>
      <xdr:spPr>
        <a:xfrm flipH="1">
          <a:off x="7557135" y="4905375"/>
          <a:ext cx="1085850" cy="24955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59</xdr:row>
      <xdr:rowOff>0</xdr:rowOff>
    </xdr:from>
    <xdr:to>
      <xdr:col>1</xdr:col>
      <xdr:colOff>0</xdr:colOff>
      <xdr:row>59</xdr:row>
      <xdr:rowOff>0</xdr:rowOff>
    </xdr:to>
    <xdr:sp macro="" textlink="">
      <xdr:nvSpPr>
        <xdr:cNvPr id="3" name="AutoShape 2">
          <a:extLst>
            <a:ext uri="{FF2B5EF4-FFF2-40B4-BE49-F238E27FC236}">
              <a16:creationId xmlns:a16="http://schemas.microsoft.com/office/drawing/2014/main" id="{00000000-0008-0000-0D00-000003000000}"/>
            </a:ext>
          </a:extLst>
        </xdr:cNvPr>
        <xdr:cNvSpPr>
          <a:spLocks/>
        </xdr:cNvSpPr>
      </xdr:nvSpPr>
      <xdr:spPr bwMode="auto">
        <a:xfrm flipH="1">
          <a:off x="333375" y="94773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4" name="Line 3">
          <a:extLst>
            <a:ext uri="{FF2B5EF4-FFF2-40B4-BE49-F238E27FC236}">
              <a16:creationId xmlns:a16="http://schemas.microsoft.com/office/drawing/2014/main" id="{00000000-0008-0000-0D00-000004000000}"/>
            </a:ext>
          </a:extLst>
        </xdr:cNvPr>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5" name="Line 4">
          <a:extLst>
            <a:ext uri="{FF2B5EF4-FFF2-40B4-BE49-F238E27FC236}">
              <a16:creationId xmlns:a16="http://schemas.microsoft.com/office/drawing/2014/main" id="{00000000-0008-0000-0D00-000005000000}"/>
            </a:ext>
          </a:extLst>
        </xdr:cNvPr>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0</xdr:rowOff>
    </xdr:from>
    <xdr:to>
      <xdr:col>20</xdr:col>
      <xdr:colOff>0</xdr:colOff>
      <xdr:row>42</xdr:row>
      <xdr:rowOff>0</xdr:rowOff>
    </xdr:to>
    <xdr:sp macro="" textlink="">
      <xdr:nvSpPr>
        <xdr:cNvPr id="6" name="Line 5">
          <a:extLst>
            <a:ext uri="{FF2B5EF4-FFF2-40B4-BE49-F238E27FC236}">
              <a16:creationId xmlns:a16="http://schemas.microsoft.com/office/drawing/2014/main" id="{00000000-0008-0000-0D00-000006000000}"/>
            </a:ext>
          </a:extLst>
        </xdr:cNvPr>
        <xdr:cNvSpPr>
          <a:spLocks noChangeShapeType="1"/>
        </xdr:cNvSpPr>
      </xdr:nvSpPr>
      <xdr:spPr bwMode="auto">
        <a:xfrm flipH="1">
          <a:off x="1857375" y="6905625"/>
          <a:ext cx="3057525"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28575</xdr:colOff>
      <xdr:row>53</xdr:row>
      <xdr:rowOff>0</xdr:rowOff>
    </xdr:from>
    <xdr:to>
      <xdr:col>16</xdr:col>
      <xdr:colOff>28575</xdr:colOff>
      <xdr:row>53</xdr:row>
      <xdr:rowOff>0</xdr:rowOff>
    </xdr:to>
    <xdr:sp macro="" textlink="">
      <xdr:nvSpPr>
        <xdr:cNvPr id="7" name="Line 6">
          <a:extLst>
            <a:ext uri="{FF2B5EF4-FFF2-40B4-BE49-F238E27FC236}">
              <a16:creationId xmlns:a16="http://schemas.microsoft.com/office/drawing/2014/main" id="{00000000-0008-0000-0D00-000007000000}"/>
            </a:ext>
          </a:extLst>
        </xdr:cNvPr>
        <xdr:cNvSpPr>
          <a:spLocks noChangeShapeType="1"/>
        </xdr:cNvSpPr>
      </xdr:nvSpPr>
      <xdr:spPr bwMode="auto">
        <a:xfrm>
          <a:off x="4152900" y="865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8" name="Line 7">
          <a:extLst>
            <a:ext uri="{FF2B5EF4-FFF2-40B4-BE49-F238E27FC236}">
              <a16:creationId xmlns:a16="http://schemas.microsoft.com/office/drawing/2014/main" id="{00000000-0008-0000-0D00-000008000000}"/>
            </a:ext>
          </a:extLst>
        </xdr:cNvPr>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9" name="Line 8">
          <a:extLst>
            <a:ext uri="{FF2B5EF4-FFF2-40B4-BE49-F238E27FC236}">
              <a16:creationId xmlns:a16="http://schemas.microsoft.com/office/drawing/2014/main" id="{00000000-0008-0000-0D00-000009000000}"/>
            </a:ext>
          </a:extLst>
        </xdr:cNvPr>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10" name="Line 9">
          <a:extLst>
            <a:ext uri="{FF2B5EF4-FFF2-40B4-BE49-F238E27FC236}">
              <a16:creationId xmlns:a16="http://schemas.microsoft.com/office/drawing/2014/main" id="{00000000-0008-0000-0D00-00000A000000}"/>
            </a:ext>
          </a:extLst>
        </xdr:cNvPr>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11" name="Line 10">
          <a:extLst>
            <a:ext uri="{FF2B5EF4-FFF2-40B4-BE49-F238E27FC236}">
              <a16:creationId xmlns:a16="http://schemas.microsoft.com/office/drawing/2014/main" id="{00000000-0008-0000-0D00-00000B000000}"/>
            </a:ext>
          </a:extLst>
        </xdr:cNvPr>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28</xdr:row>
      <xdr:rowOff>0</xdr:rowOff>
    </xdr:from>
    <xdr:to>
      <xdr:col>88</xdr:col>
      <xdr:colOff>0</xdr:colOff>
      <xdr:row>29</xdr:row>
      <xdr:rowOff>0</xdr:rowOff>
    </xdr:to>
    <xdr:sp macro="" textlink="">
      <xdr:nvSpPr>
        <xdr:cNvPr id="12" name="Line 11">
          <a:extLst>
            <a:ext uri="{FF2B5EF4-FFF2-40B4-BE49-F238E27FC236}">
              <a16:creationId xmlns:a16="http://schemas.microsoft.com/office/drawing/2014/main" id="{00000000-0008-0000-0D00-00000C000000}"/>
            </a:ext>
          </a:extLst>
        </xdr:cNvPr>
        <xdr:cNvSpPr>
          <a:spLocks noChangeShapeType="1"/>
        </xdr:cNvSpPr>
      </xdr:nvSpPr>
      <xdr:spPr bwMode="auto">
        <a:xfrm flipV="1">
          <a:off x="13315950" y="529590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26</xdr:row>
      <xdr:rowOff>0</xdr:rowOff>
    </xdr:from>
    <xdr:to>
      <xdr:col>88</xdr:col>
      <xdr:colOff>0</xdr:colOff>
      <xdr:row>27</xdr:row>
      <xdr:rowOff>0</xdr:rowOff>
    </xdr:to>
    <xdr:sp macro="" textlink="">
      <xdr:nvSpPr>
        <xdr:cNvPr id="13" name="Line 12">
          <a:extLst>
            <a:ext uri="{FF2B5EF4-FFF2-40B4-BE49-F238E27FC236}">
              <a16:creationId xmlns:a16="http://schemas.microsoft.com/office/drawing/2014/main" id="{00000000-0008-0000-0D00-00000D000000}"/>
            </a:ext>
          </a:extLst>
        </xdr:cNvPr>
        <xdr:cNvSpPr>
          <a:spLocks noChangeShapeType="1"/>
        </xdr:cNvSpPr>
      </xdr:nvSpPr>
      <xdr:spPr bwMode="auto">
        <a:xfrm flipV="1">
          <a:off x="13315950" y="4857750"/>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46</xdr:row>
      <xdr:rowOff>9525</xdr:rowOff>
    </xdr:from>
    <xdr:to>
      <xdr:col>14</xdr:col>
      <xdr:colOff>28575</xdr:colOff>
      <xdr:row>46</xdr:row>
      <xdr:rowOff>9525</xdr:rowOff>
    </xdr:to>
    <xdr:sp macro="" textlink="">
      <xdr:nvSpPr>
        <xdr:cNvPr id="14" name="Line 16">
          <a:extLst>
            <a:ext uri="{FF2B5EF4-FFF2-40B4-BE49-F238E27FC236}">
              <a16:creationId xmlns:a16="http://schemas.microsoft.com/office/drawing/2014/main" id="{00000000-0008-0000-0D00-00000E000000}"/>
            </a:ext>
          </a:extLst>
        </xdr:cNvPr>
        <xdr:cNvSpPr>
          <a:spLocks noChangeShapeType="1"/>
        </xdr:cNvSpPr>
      </xdr:nvSpPr>
      <xdr:spPr bwMode="auto">
        <a:xfrm>
          <a:off x="3676650" y="800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19049</xdr:colOff>
      <xdr:row>26</xdr:row>
      <xdr:rowOff>19049</xdr:rowOff>
    </xdr:from>
    <xdr:to>
      <xdr:col>53</xdr:col>
      <xdr:colOff>114300</xdr:colOff>
      <xdr:row>26</xdr:row>
      <xdr:rowOff>219074</xdr:rowOff>
    </xdr:to>
    <xdr:sp macro="" textlink="">
      <xdr:nvSpPr>
        <xdr:cNvPr id="15" name="Line 17">
          <a:extLst>
            <a:ext uri="{FF2B5EF4-FFF2-40B4-BE49-F238E27FC236}">
              <a16:creationId xmlns:a16="http://schemas.microsoft.com/office/drawing/2014/main" id="{00000000-0008-0000-0D00-00000F000000}"/>
            </a:ext>
          </a:extLst>
        </xdr:cNvPr>
        <xdr:cNvSpPr>
          <a:spLocks noChangeShapeType="1"/>
        </xdr:cNvSpPr>
      </xdr:nvSpPr>
      <xdr:spPr bwMode="auto">
        <a:xfrm flipV="1">
          <a:off x="8029574" y="4876799"/>
          <a:ext cx="1085851" cy="200025"/>
        </a:xfrm>
        <a:prstGeom prst="line">
          <a:avLst/>
        </a:prstGeom>
        <a:ln w="6350">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37</xdr:col>
      <xdr:colOff>0</xdr:colOff>
      <xdr:row>28</xdr:row>
      <xdr:rowOff>9525</xdr:rowOff>
    </xdr:from>
    <xdr:to>
      <xdr:col>45</xdr:col>
      <xdr:colOff>19050</xdr:colOff>
      <xdr:row>29</xdr:row>
      <xdr:rowOff>9525</xdr:rowOff>
    </xdr:to>
    <xdr:sp macro="" textlink="">
      <xdr:nvSpPr>
        <xdr:cNvPr id="16" name="Line 18">
          <a:extLst>
            <a:ext uri="{FF2B5EF4-FFF2-40B4-BE49-F238E27FC236}">
              <a16:creationId xmlns:a16="http://schemas.microsoft.com/office/drawing/2014/main" id="{00000000-0008-0000-0D00-000010000000}"/>
            </a:ext>
          </a:extLst>
        </xdr:cNvPr>
        <xdr:cNvSpPr>
          <a:spLocks noChangeShapeType="1"/>
        </xdr:cNvSpPr>
      </xdr:nvSpPr>
      <xdr:spPr bwMode="auto">
        <a:xfrm flipV="1">
          <a:off x="7019925" y="5305425"/>
          <a:ext cx="1009650" cy="247650"/>
        </a:xfrm>
        <a:prstGeom prst="line">
          <a:avLst/>
        </a:prstGeom>
        <a:ln w="6350">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0</xdr:colOff>
      <xdr:row>26</xdr:row>
      <xdr:rowOff>19050</xdr:rowOff>
    </xdr:from>
    <xdr:to>
      <xdr:col>70</xdr:col>
      <xdr:colOff>114300</xdr:colOff>
      <xdr:row>26</xdr:row>
      <xdr:rowOff>219074</xdr:rowOff>
    </xdr:to>
    <xdr:sp macro="" textlink="">
      <xdr:nvSpPr>
        <xdr:cNvPr id="17" name="Line 20">
          <a:extLst>
            <a:ext uri="{FF2B5EF4-FFF2-40B4-BE49-F238E27FC236}">
              <a16:creationId xmlns:a16="http://schemas.microsoft.com/office/drawing/2014/main" id="{00000000-0008-0000-0D00-000011000000}"/>
            </a:ext>
          </a:extLst>
        </xdr:cNvPr>
        <xdr:cNvSpPr>
          <a:spLocks noChangeShapeType="1"/>
        </xdr:cNvSpPr>
      </xdr:nvSpPr>
      <xdr:spPr bwMode="auto">
        <a:xfrm flipV="1">
          <a:off x="10125075" y="4876800"/>
          <a:ext cx="1066800" cy="20002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27</xdr:row>
      <xdr:rowOff>219075</xdr:rowOff>
    </xdr:from>
    <xdr:to>
      <xdr:col>62</xdr:col>
      <xdr:colOff>19050</xdr:colOff>
      <xdr:row>28</xdr:row>
      <xdr:rowOff>244475</xdr:rowOff>
    </xdr:to>
    <xdr:sp macro="" textlink="">
      <xdr:nvSpPr>
        <xdr:cNvPr id="18" name="Line 21">
          <a:extLst>
            <a:ext uri="{FF2B5EF4-FFF2-40B4-BE49-F238E27FC236}">
              <a16:creationId xmlns:a16="http://schemas.microsoft.com/office/drawing/2014/main" id="{00000000-0008-0000-0D00-000012000000}"/>
            </a:ext>
          </a:extLst>
        </xdr:cNvPr>
        <xdr:cNvSpPr>
          <a:spLocks noChangeShapeType="1"/>
        </xdr:cNvSpPr>
      </xdr:nvSpPr>
      <xdr:spPr bwMode="auto">
        <a:xfrm flipV="1">
          <a:off x="9124950" y="529590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6350</xdr:colOff>
      <xdr:row>26</xdr:row>
      <xdr:rowOff>6350</xdr:rowOff>
    </xdr:from>
    <xdr:to>
      <xdr:col>87</xdr:col>
      <xdr:colOff>107950</xdr:colOff>
      <xdr:row>26</xdr:row>
      <xdr:rowOff>215898</xdr:rowOff>
    </xdr:to>
    <xdr:sp macro="" textlink="">
      <xdr:nvSpPr>
        <xdr:cNvPr id="19" name="Line 23">
          <a:extLst>
            <a:ext uri="{FF2B5EF4-FFF2-40B4-BE49-F238E27FC236}">
              <a16:creationId xmlns:a16="http://schemas.microsoft.com/office/drawing/2014/main" id="{00000000-0008-0000-0D00-000013000000}"/>
            </a:ext>
          </a:extLst>
        </xdr:cNvPr>
        <xdr:cNvSpPr>
          <a:spLocks noChangeShapeType="1"/>
        </xdr:cNvSpPr>
      </xdr:nvSpPr>
      <xdr:spPr bwMode="auto">
        <a:xfrm flipV="1">
          <a:off x="12207875" y="4864100"/>
          <a:ext cx="1092200" cy="2095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6350</xdr:colOff>
      <xdr:row>27</xdr:row>
      <xdr:rowOff>212725</xdr:rowOff>
    </xdr:from>
    <xdr:to>
      <xdr:col>79</xdr:col>
      <xdr:colOff>25400</xdr:colOff>
      <xdr:row>28</xdr:row>
      <xdr:rowOff>238125</xdr:rowOff>
    </xdr:to>
    <xdr:sp macro="" textlink="">
      <xdr:nvSpPr>
        <xdr:cNvPr id="20" name="Line 24">
          <a:extLst>
            <a:ext uri="{FF2B5EF4-FFF2-40B4-BE49-F238E27FC236}">
              <a16:creationId xmlns:a16="http://schemas.microsoft.com/office/drawing/2014/main" id="{00000000-0008-0000-0D00-000014000000}"/>
            </a:ext>
          </a:extLst>
        </xdr:cNvPr>
        <xdr:cNvSpPr>
          <a:spLocks noChangeShapeType="1"/>
        </xdr:cNvSpPr>
      </xdr:nvSpPr>
      <xdr:spPr bwMode="auto">
        <a:xfrm flipV="1">
          <a:off x="11207750" y="528955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27</xdr:row>
      <xdr:rowOff>9525</xdr:rowOff>
    </xdr:from>
    <xdr:to>
      <xdr:col>54</xdr:col>
      <xdr:colOff>9525</xdr:colOff>
      <xdr:row>27</xdr:row>
      <xdr:rowOff>228600</xdr:rowOff>
    </xdr:to>
    <xdr:sp macro="" textlink="">
      <xdr:nvSpPr>
        <xdr:cNvPr id="21" name="Line 27">
          <a:extLst>
            <a:ext uri="{FF2B5EF4-FFF2-40B4-BE49-F238E27FC236}">
              <a16:creationId xmlns:a16="http://schemas.microsoft.com/office/drawing/2014/main" id="{00000000-0008-0000-0D00-000015000000}"/>
            </a:ext>
          </a:extLst>
        </xdr:cNvPr>
        <xdr:cNvSpPr>
          <a:spLocks noChangeShapeType="1"/>
        </xdr:cNvSpPr>
      </xdr:nvSpPr>
      <xdr:spPr bwMode="auto">
        <a:xfrm flipH="1">
          <a:off x="8010525" y="5086350"/>
          <a:ext cx="1123950" cy="209550"/>
        </a:xfrm>
        <a:prstGeom prst="line">
          <a:avLst/>
        </a:prstGeom>
        <a:ln w="6350">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9525</xdr:colOff>
      <xdr:row>27</xdr:row>
      <xdr:rowOff>19050</xdr:rowOff>
    </xdr:from>
    <xdr:to>
      <xdr:col>71</xdr:col>
      <xdr:colOff>0</xdr:colOff>
      <xdr:row>27</xdr:row>
      <xdr:rowOff>219075</xdr:rowOff>
    </xdr:to>
    <xdr:sp macro="" textlink="">
      <xdr:nvSpPr>
        <xdr:cNvPr id="22" name="Line 28">
          <a:extLst>
            <a:ext uri="{FF2B5EF4-FFF2-40B4-BE49-F238E27FC236}">
              <a16:creationId xmlns:a16="http://schemas.microsoft.com/office/drawing/2014/main" id="{00000000-0008-0000-0D00-000016000000}"/>
            </a:ext>
          </a:extLst>
        </xdr:cNvPr>
        <xdr:cNvSpPr>
          <a:spLocks noChangeShapeType="1"/>
        </xdr:cNvSpPr>
      </xdr:nvSpPr>
      <xdr:spPr bwMode="auto">
        <a:xfrm flipH="1">
          <a:off x="10134600" y="5095875"/>
          <a:ext cx="1066800" cy="200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19050</xdr:colOff>
      <xdr:row>27</xdr:row>
      <xdr:rowOff>12699</xdr:rowOff>
    </xdr:from>
    <xdr:to>
      <xdr:col>88</xdr:col>
      <xdr:colOff>0</xdr:colOff>
      <xdr:row>27</xdr:row>
      <xdr:rowOff>209550</xdr:rowOff>
    </xdr:to>
    <xdr:sp macro="" textlink="">
      <xdr:nvSpPr>
        <xdr:cNvPr id="23" name="Line 29">
          <a:extLst>
            <a:ext uri="{FF2B5EF4-FFF2-40B4-BE49-F238E27FC236}">
              <a16:creationId xmlns:a16="http://schemas.microsoft.com/office/drawing/2014/main" id="{00000000-0008-0000-0D00-000017000000}"/>
            </a:ext>
          </a:extLst>
        </xdr:cNvPr>
        <xdr:cNvSpPr>
          <a:spLocks noChangeShapeType="1"/>
        </xdr:cNvSpPr>
      </xdr:nvSpPr>
      <xdr:spPr bwMode="auto">
        <a:xfrm flipH="1">
          <a:off x="12220575" y="5089524"/>
          <a:ext cx="1095375" cy="1968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9528</xdr:colOff>
      <xdr:row>26</xdr:row>
      <xdr:rowOff>9525</xdr:rowOff>
    </xdr:from>
    <xdr:to>
      <xdr:col>36</xdr:col>
      <xdr:colOff>104775</xdr:colOff>
      <xdr:row>26</xdr:row>
      <xdr:rowOff>209550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5915028" y="4867275"/>
          <a:ext cx="1085847" cy="2000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27</xdr:row>
      <xdr:rowOff>9525</xdr:rowOff>
    </xdr:from>
    <xdr:to>
      <xdr:col>36</xdr:col>
      <xdr:colOff>114300</xdr:colOff>
      <xdr:row>28</xdr:row>
      <xdr:rowOff>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flipH="1">
          <a:off x="5905500" y="5086350"/>
          <a:ext cx="1104900" cy="2095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28</xdr:row>
      <xdr:rowOff>9525</xdr:rowOff>
    </xdr:from>
    <xdr:to>
      <xdr:col>27</xdr:col>
      <xdr:colOff>114300</xdr:colOff>
      <xdr:row>28</xdr:row>
      <xdr:rowOff>228600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V="1">
          <a:off x="4914900" y="5305425"/>
          <a:ext cx="981075" cy="2190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2343150" y="39338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58</xdr:row>
      <xdr:rowOff>0</xdr:rowOff>
    </xdr:from>
    <xdr:to>
      <xdr:col>1</xdr:col>
      <xdr:colOff>0</xdr:colOff>
      <xdr:row>58</xdr:row>
      <xdr:rowOff>0</xdr:rowOff>
    </xdr:to>
    <xdr:sp macro="" textlink="">
      <xdr:nvSpPr>
        <xdr:cNvPr id="3" name="AutoShape 2">
          <a:extLst>
            <a:ext uri="{FF2B5EF4-FFF2-40B4-BE49-F238E27FC236}">
              <a16:creationId xmlns:a16="http://schemas.microsoft.com/office/drawing/2014/main" id="{00000000-0008-0000-0E00-000003000000}"/>
            </a:ext>
          </a:extLst>
        </xdr:cNvPr>
        <xdr:cNvSpPr>
          <a:spLocks/>
        </xdr:cNvSpPr>
      </xdr:nvSpPr>
      <xdr:spPr bwMode="auto">
        <a:xfrm flipH="1">
          <a:off x="333375" y="935355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4" name="Line 3">
          <a:extLst>
            <a:ext uri="{FF2B5EF4-FFF2-40B4-BE49-F238E27FC236}">
              <a16:creationId xmlns:a16="http://schemas.microsoft.com/office/drawing/2014/main" id="{00000000-0008-0000-0E00-000004000000}"/>
            </a:ext>
          </a:extLst>
        </xdr:cNvPr>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5" name="Line 4">
          <a:extLst>
            <a:ext uri="{FF2B5EF4-FFF2-40B4-BE49-F238E27FC236}">
              <a16:creationId xmlns:a16="http://schemas.microsoft.com/office/drawing/2014/main" id="{00000000-0008-0000-0E00-000005000000}"/>
            </a:ext>
          </a:extLst>
        </xdr:cNvPr>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41</xdr:row>
      <xdr:rowOff>0</xdr:rowOff>
    </xdr:to>
    <xdr:sp macro="" textlink="">
      <xdr:nvSpPr>
        <xdr:cNvPr id="6" name="Line 5">
          <a:extLst>
            <a:ext uri="{FF2B5EF4-FFF2-40B4-BE49-F238E27FC236}">
              <a16:creationId xmlns:a16="http://schemas.microsoft.com/office/drawing/2014/main" id="{00000000-0008-0000-0E00-000006000000}"/>
            </a:ext>
          </a:extLst>
        </xdr:cNvPr>
        <xdr:cNvSpPr>
          <a:spLocks noChangeShapeType="1"/>
        </xdr:cNvSpPr>
      </xdr:nvSpPr>
      <xdr:spPr bwMode="auto">
        <a:xfrm flipH="1">
          <a:off x="2343150" y="676275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52</xdr:row>
      <xdr:rowOff>0</xdr:rowOff>
    </xdr:from>
    <xdr:to>
      <xdr:col>6</xdr:col>
      <xdr:colOff>0</xdr:colOff>
      <xdr:row>52</xdr:row>
      <xdr:rowOff>0</xdr:rowOff>
    </xdr:to>
    <xdr:sp macro="" textlink="">
      <xdr:nvSpPr>
        <xdr:cNvPr id="7" name="Line 6">
          <a:extLst>
            <a:ext uri="{FF2B5EF4-FFF2-40B4-BE49-F238E27FC236}">
              <a16:creationId xmlns:a16="http://schemas.microsoft.com/office/drawing/2014/main" id="{00000000-0008-0000-0E00-000007000000}"/>
            </a:ext>
          </a:extLst>
        </xdr:cNvPr>
        <xdr:cNvSpPr>
          <a:spLocks noChangeShapeType="1"/>
        </xdr:cNvSpPr>
      </xdr:nvSpPr>
      <xdr:spPr bwMode="auto">
        <a:xfrm>
          <a:off x="2343150" y="851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8" name="Line 7">
          <a:extLst>
            <a:ext uri="{FF2B5EF4-FFF2-40B4-BE49-F238E27FC236}">
              <a16:creationId xmlns:a16="http://schemas.microsoft.com/office/drawing/2014/main" id="{00000000-0008-0000-0E00-000008000000}"/>
            </a:ext>
          </a:extLst>
        </xdr:cNvPr>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9" name="Line 8">
          <a:extLst>
            <a:ext uri="{FF2B5EF4-FFF2-40B4-BE49-F238E27FC236}">
              <a16:creationId xmlns:a16="http://schemas.microsoft.com/office/drawing/2014/main" id="{00000000-0008-0000-0E00-000009000000}"/>
            </a:ext>
          </a:extLst>
        </xdr:cNvPr>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10" name="Line 9">
          <a:extLst>
            <a:ext uri="{FF2B5EF4-FFF2-40B4-BE49-F238E27FC236}">
              <a16:creationId xmlns:a16="http://schemas.microsoft.com/office/drawing/2014/main" id="{00000000-0008-0000-0E00-00000A000000}"/>
            </a:ext>
          </a:extLst>
        </xdr:cNvPr>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11" name="Line 10">
          <a:extLst>
            <a:ext uri="{FF2B5EF4-FFF2-40B4-BE49-F238E27FC236}">
              <a16:creationId xmlns:a16="http://schemas.microsoft.com/office/drawing/2014/main" id="{00000000-0008-0000-0E00-00000B000000}"/>
            </a:ext>
          </a:extLst>
        </xdr:cNvPr>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27</xdr:row>
      <xdr:rowOff>0</xdr:rowOff>
    </xdr:from>
    <xdr:to>
      <xdr:col>74</xdr:col>
      <xdr:colOff>0</xdr:colOff>
      <xdr:row>28</xdr:row>
      <xdr:rowOff>0</xdr:rowOff>
    </xdr:to>
    <xdr:sp macro="" textlink="">
      <xdr:nvSpPr>
        <xdr:cNvPr id="12" name="Line 11">
          <a:extLst>
            <a:ext uri="{FF2B5EF4-FFF2-40B4-BE49-F238E27FC236}">
              <a16:creationId xmlns:a16="http://schemas.microsoft.com/office/drawing/2014/main" id="{00000000-0008-0000-0E00-00000C000000}"/>
            </a:ext>
          </a:extLst>
        </xdr:cNvPr>
        <xdr:cNvSpPr>
          <a:spLocks noChangeShapeType="1"/>
        </xdr:cNvSpPr>
      </xdr:nvSpPr>
      <xdr:spPr bwMode="auto">
        <a:xfrm flipV="1">
          <a:off x="10782300" y="51530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25</xdr:row>
      <xdr:rowOff>0</xdr:rowOff>
    </xdr:from>
    <xdr:to>
      <xdr:col>74</xdr:col>
      <xdr:colOff>0</xdr:colOff>
      <xdr:row>26</xdr:row>
      <xdr:rowOff>0</xdr:rowOff>
    </xdr:to>
    <xdr:sp macro="" textlink="">
      <xdr:nvSpPr>
        <xdr:cNvPr id="13" name="Line 12">
          <a:extLst>
            <a:ext uri="{FF2B5EF4-FFF2-40B4-BE49-F238E27FC236}">
              <a16:creationId xmlns:a16="http://schemas.microsoft.com/office/drawing/2014/main" id="{00000000-0008-0000-0E00-00000D000000}"/>
            </a:ext>
          </a:extLst>
        </xdr:cNvPr>
        <xdr:cNvSpPr>
          <a:spLocks noChangeShapeType="1"/>
        </xdr:cNvSpPr>
      </xdr:nvSpPr>
      <xdr:spPr bwMode="auto">
        <a:xfrm flipV="1">
          <a:off x="10782300" y="46577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27</xdr:row>
      <xdr:rowOff>7620</xdr:rowOff>
    </xdr:from>
    <xdr:to>
      <xdr:col>13</xdr:col>
      <xdr:colOff>114300</xdr:colOff>
      <xdr:row>28</xdr:row>
      <xdr:rowOff>0</xdr:rowOff>
    </xdr:to>
    <xdr:sp macro="" textlink="">
      <xdr:nvSpPr>
        <xdr:cNvPr id="14" name="Line 13">
          <a:extLst>
            <a:ext uri="{FF2B5EF4-FFF2-40B4-BE49-F238E27FC236}">
              <a16:creationId xmlns:a16="http://schemas.microsoft.com/office/drawing/2014/main" id="{00000000-0008-0000-0E00-00000E000000}"/>
            </a:ext>
          </a:extLst>
        </xdr:cNvPr>
        <xdr:cNvSpPr>
          <a:spLocks noChangeShapeType="1"/>
        </xdr:cNvSpPr>
      </xdr:nvSpPr>
      <xdr:spPr bwMode="auto">
        <a:xfrm flipV="1">
          <a:off x="2352675" y="5160645"/>
          <a:ext cx="971550"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7621</xdr:colOff>
      <xdr:row>25</xdr:row>
      <xdr:rowOff>22858</xdr:rowOff>
    </xdr:from>
    <xdr:to>
      <xdr:col>22</xdr:col>
      <xdr:colOff>106681</xdr:colOff>
      <xdr:row>25</xdr:row>
      <xdr:rowOff>243839</xdr:rowOff>
    </xdr:to>
    <xdr:sp macro="" textlink="">
      <xdr:nvSpPr>
        <xdr:cNvPr id="15" name="Line 14">
          <a:extLst>
            <a:ext uri="{FF2B5EF4-FFF2-40B4-BE49-F238E27FC236}">
              <a16:creationId xmlns:a16="http://schemas.microsoft.com/office/drawing/2014/main" id="{00000000-0008-0000-0E00-00000F000000}"/>
            </a:ext>
          </a:extLst>
        </xdr:cNvPr>
        <xdr:cNvSpPr>
          <a:spLocks noChangeShapeType="1"/>
        </xdr:cNvSpPr>
      </xdr:nvSpPr>
      <xdr:spPr bwMode="auto">
        <a:xfrm flipV="1">
          <a:off x="3341371" y="4680583"/>
          <a:ext cx="1089660" cy="22098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9525</xdr:rowOff>
    </xdr:from>
    <xdr:to>
      <xdr:col>6</xdr:col>
      <xdr:colOff>0</xdr:colOff>
      <xdr:row>45</xdr:row>
      <xdr:rowOff>9525</xdr:rowOff>
    </xdr:to>
    <xdr:sp macro="" textlink="">
      <xdr:nvSpPr>
        <xdr:cNvPr id="16" name="Line 16">
          <a:extLst>
            <a:ext uri="{FF2B5EF4-FFF2-40B4-BE49-F238E27FC236}">
              <a16:creationId xmlns:a16="http://schemas.microsoft.com/office/drawing/2014/main" id="{00000000-0008-0000-0E00-000010000000}"/>
            </a:ext>
          </a:extLst>
        </xdr:cNvPr>
        <xdr:cNvSpPr>
          <a:spLocks noChangeShapeType="1"/>
        </xdr:cNvSpPr>
      </xdr:nvSpPr>
      <xdr:spPr bwMode="auto">
        <a:xfrm>
          <a:off x="23431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7620</xdr:colOff>
      <xdr:row>25</xdr:row>
      <xdr:rowOff>5714</xdr:rowOff>
    </xdr:from>
    <xdr:to>
      <xdr:col>39</xdr:col>
      <xdr:colOff>106680</xdr:colOff>
      <xdr:row>25</xdr:row>
      <xdr:rowOff>236219</xdr:rowOff>
    </xdr:to>
    <xdr:sp macro="" textlink="">
      <xdr:nvSpPr>
        <xdr:cNvPr id="17" name="Line 17">
          <a:extLst>
            <a:ext uri="{FF2B5EF4-FFF2-40B4-BE49-F238E27FC236}">
              <a16:creationId xmlns:a16="http://schemas.microsoft.com/office/drawing/2014/main" id="{00000000-0008-0000-0E00-000011000000}"/>
            </a:ext>
          </a:extLst>
        </xdr:cNvPr>
        <xdr:cNvSpPr>
          <a:spLocks noChangeShapeType="1"/>
        </xdr:cNvSpPr>
      </xdr:nvSpPr>
      <xdr:spPr bwMode="auto">
        <a:xfrm flipV="1">
          <a:off x="5446395" y="4663439"/>
          <a:ext cx="108966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114300</xdr:colOff>
      <xdr:row>26</xdr:row>
      <xdr:rowOff>251459</xdr:rowOff>
    </xdr:from>
    <xdr:to>
      <xdr:col>31</xdr:col>
      <xdr:colOff>0</xdr:colOff>
      <xdr:row>27</xdr:row>
      <xdr:rowOff>243839</xdr:rowOff>
    </xdr:to>
    <xdr:sp macro="" textlink="">
      <xdr:nvSpPr>
        <xdr:cNvPr id="18" name="Line 18">
          <a:extLst>
            <a:ext uri="{FF2B5EF4-FFF2-40B4-BE49-F238E27FC236}">
              <a16:creationId xmlns:a16="http://schemas.microsoft.com/office/drawing/2014/main" id="{00000000-0008-0000-0E00-000012000000}"/>
            </a:ext>
          </a:extLst>
        </xdr:cNvPr>
        <xdr:cNvSpPr>
          <a:spLocks noChangeShapeType="1"/>
        </xdr:cNvSpPr>
      </xdr:nvSpPr>
      <xdr:spPr bwMode="auto">
        <a:xfrm flipV="1">
          <a:off x="4438650" y="5156834"/>
          <a:ext cx="100012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7620</xdr:colOff>
      <xdr:row>25</xdr:row>
      <xdr:rowOff>13334</xdr:rowOff>
    </xdr:from>
    <xdr:to>
      <xdr:col>56</xdr:col>
      <xdr:colOff>114300</xdr:colOff>
      <xdr:row>25</xdr:row>
      <xdr:rowOff>243839</xdr:rowOff>
    </xdr:to>
    <xdr:sp macro="" textlink="">
      <xdr:nvSpPr>
        <xdr:cNvPr id="19" name="Line 20">
          <a:extLst>
            <a:ext uri="{FF2B5EF4-FFF2-40B4-BE49-F238E27FC236}">
              <a16:creationId xmlns:a16="http://schemas.microsoft.com/office/drawing/2014/main" id="{00000000-0008-0000-0E00-000013000000}"/>
            </a:ext>
          </a:extLst>
        </xdr:cNvPr>
        <xdr:cNvSpPr>
          <a:spLocks noChangeShapeType="1"/>
        </xdr:cNvSpPr>
      </xdr:nvSpPr>
      <xdr:spPr bwMode="auto">
        <a:xfrm flipV="1">
          <a:off x="7560945" y="4671059"/>
          <a:ext cx="109728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114300</xdr:colOff>
      <xdr:row>27</xdr:row>
      <xdr:rowOff>1905</xdr:rowOff>
    </xdr:from>
    <xdr:to>
      <xdr:col>48</xdr:col>
      <xdr:colOff>11430</xdr:colOff>
      <xdr:row>28</xdr:row>
      <xdr:rowOff>1905</xdr:rowOff>
    </xdr:to>
    <xdr:sp macro="" textlink="">
      <xdr:nvSpPr>
        <xdr:cNvPr id="20" name="Line 21">
          <a:extLst>
            <a:ext uri="{FF2B5EF4-FFF2-40B4-BE49-F238E27FC236}">
              <a16:creationId xmlns:a16="http://schemas.microsoft.com/office/drawing/2014/main" id="{00000000-0008-0000-0E00-000014000000}"/>
            </a:ext>
          </a:extLst>
        </xdr:cNvPr>
        <xdr:cNvSpPr>
          <a:spLocks noChangeShapeType="1"/>
        </xdr:cNvSpPr>
      </xdr:nvSpPr>
      <xdr:spPr bwMode="auto">
        <a:xfrm flipV="1">
          <a:off x="6543675" y="5154930"/>
          <a:ext cx="102108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7620</xdr:colOff>
      <xdr:row>25</xdr:row>
      <xdr:rowOff>5714</xdr:rowOff>
    </xdr:from>
    <xdr:to>
      <xdr:col>73</xdr:col>
      <xdr:colOff>114300</xdr:colOff>
      <xdr:row>25</xdr:row>
      <xdr:rowOff>236219</xdr:rowOff>
    </xdr:to>
    <xdr:sp macro="" textlink="">
      <xdr:nvSpPr>
        <xdr:cNvPr id="21" name="Line 23">
          <a:extLst>
            <a:ext uri="{FF2B5EF4-FFF2-40B4-BE49-F238E27FC236}">
              <a16:creationId xmlns:a16="http://schemas.microsoft.com/office/drawing/2014/main" id="{00000000-0008-0000-0E00-000015000000}"/>
            </a:ext>
          </a:extLst>
        </xdr:cNvPr>
        <xdr:cNvSpPr>
          <a:spLocks noChangeShapeType="1"/>
        </xdr:cNvSpPr>
      </xdr:nvSpPr>
      <xdr:spPr bwMode="auto">
        <a:xfrm flipV="1">
          <a:off x="9675495" y="4663439"/>
          <a:ext cx="1097280" cy="230505"/>
        </a:xfrm>
        <a:prstGeom prst="line">
          <a:avLst/>
        </a:prstGeom>
        <a:ln w="6350">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57</xdr:col>
      <xdr:colOff>15240</xdr:colOff>
      <xdr:row>27</xdr:row>
      <xdr:rowOff>15240</xdr:rowOff>
    </xdr:from>
    <xdr:to>
      <xdr:col>64</xdr:col>
      <xdr:colOff>114300</xdr:colOff>
      <xdr:row>27</xdr:row>
      <xdr:rowOff>243840</xdr:rowOff>
    </xdr:to>
    <xdr:sp macro="" textlink="">
      <xdr:nvSpPr>
        <xdr:cNvPr id="22" name="Line 24">
          <a:extLst>
            <a:ext uri="{FF2B5EF4-FFF2-40B4-BE49-F238E27FC236}">
              <a16:creationId xmlns:a16="http://schemas.microsoft.com/office/drawing/2014/main" id="{00000000-0008-0000-0E00-000016000000}"/>
            </a:ext>
          </a:extLst>
        </xdr:cNvPr>
        <xdr:cNvSpPr>
          <a:spLocks noChangeShapeType="1"/>
        </xdr:cNvSpPr>
      </xdr:nvSpPr>
      <xdr:spPr bwMode="auto">
        <a:xfrm flipV="1">
          <a:off x="8682990" y="5168265"/>
          <a:ext cx="97536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15240</xdr:colOff>
      <xdr:row>25</xdr:row>
      <xdr:rowOff>7620</xdr:rowOff>
    </xdr:from>
    <xdr:to>
      <xdr:col>91</xdr:col>
      <xdr:colOff>0</xdr:colOff>
      <xdr:row>26</xdr:row>
      <xdr:rowOff>0</xdr:rowOff>
    </xdr:to>
    <xdr:sp macro="" textlink="">
      <xdr:nvSpPr>
        <xdr:cNvPr id="23" name="Line 26">
          <a:extLst>
            <a:ext uri="{FF2B5EF4-FFF2-40B4-BE49-F238E27FC236}">
              <a16:creationId xmlns:a16="http://schemas.microsoft.com/office/drawing/2014/main" id="{00000000-0008-0000-0E00-000017000000}"/>
            </a:ext>
          </a:extLst>
        </xdr:cNvPr>
        <xdr:cNvSpPr>
          <a:spLocks noChangeShapeType="1"/>
        </xdr:cNvSpPr>
      </xdr:nvSpPr>
      <xdr:spPr bwMode="auto">
        <a:xfrm flipV="1">
          <a:off x="11797665" y="4665345"/>
          <a:ext cx="109918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7620</xdr:colOff>
      <xdr:row>27</xdr:row>
      <xdr:rowOff>7620</xdr:rowOff>
    </xdr:from>
    <xdr:to>
      <xdr:col>81</xdr:col>
      <xdr:colOff>99060</xdr:colOff>
      <xdr:row>27</xdr:row>
      <xdr:rowOff>238124</xdr:rowOff>
    </xdr:to>
    <xdr:sp macro="" textlink="">
      <xdr:nvSpPr>
        <xdr:cNvPr id="24" name="Line 27">
          <a:extLst>
            <a:ext uri="{FF2B5EF4-FFF2-40B4-BE49-F238E27FC236}">
              <a16:creationId xmlns:a16="http://schemas.microsoft.com/office/drawing/2014/main" id="{00000000-0008-0000-0E00-000018000000}"/>
            </a:ext>
          </a:extLst>
        </xdr:cNvPr>
        <xdr:cNvSpPr>
          <a:spLocks noChangeShapeType="1"/>
        </xdr:cNvSpPr>
      </xdr:nvSpPr>
      <xdr:spPr bwMode="auto">
        <a:xfrm flipV="1">
          <a:off x="10789920" y="5160645"/>
          <a:ext cx="967740" cy="23050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7620</xdr:rowOff>
    </xdr:from>
    <xdr:to>
      <xdr:col>22</xdr:col>
      <xdr:colOff>99060</xdr:colOff>
      <xdr:row>26</xdr:row>
      <xdr:rowOff>243840</xdr:rowOff>
    </xdr:to>
    <xdr:sp macro="" textlink="">
      <xdr:nvSpPr>
        <xdr:cNvPr id="25" name="Line 29">
          <a:extLst>
            <a:ext uri="{FF2B5EF4-FFF2-40B4-BE49-F238E27FC236}">
              <a16:creationId xmlns:a16="http://schemas.microsoft.com/office/drawing/2014/main" id="{00000000-0008-0000-0E00-000019000000}"/>
            </a:ext>
          </a:extLst>
        </xdr:cNvPr>
        <xdr:cNvSpPr>
          <a:spLocks noChangeShapeType="1"/>
        </xdr:cNvSpPr>
      </xdr:nvSpPr>
      <xdr:spPr bwMode="auto">
        <a:xfrm flipH="1">
          <a:off x="3333750" y="491299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1904</xdr:colOff>
      <xdr:row>26</xdr:row>
      <xdr:rowOff>15240</xdr:rowOff>
    </xdr:from>
    <xdr:to>
      <xdr:col>39</xdr:col>
      <xdr:colOff>114299</xdr:colOff>
      <xdr:row>26</xdr:row>
      <xdr:rowOff>241935</xdr:rowOff>
    </xdr:to>
    <xdr:sp macro="" textlink="">
      <xdr:nvSpPr>
        <xdr:cNvPr id="26" name="Line 30">
          <a:extLst>
            <a:ext uri="{FF2B5EF4-FFF2-40B4-BE49-F238E27FC236}">
              <a16:creationId xmlns:a16="http://schemas.microsoft.com/office/drawing/2014/main" id="{00000000-0008-0000-0E00-00001A000000}"/>
            </a:ext>
          </a:extLst>
        </xdr:cNvPr>
        <xdr:cNvSpPr>
          <a:spLocks noChangeShapeType="1"/>
        </xdr:cNvSpPr>
      </xdr:nvSpPr>
      <xdr:spPr bwMode="auto">
        <a:xfrm flipH="1">
          <a:off x="5440679" y="4920615"/>
          <a:ext cx="1102995" cy="22669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15239</xdr:colOff>
      <xdr:row>26</xdr:row>
      <xdr:rowOff>0</xdr:rowOff>
    </xdr:from>
    <xdr:to>
      <xdr:col>73</xdr:col>
      <xdr:colOff>114299</xdr:colOff>
      <xdr:row>26</xdr:row>
      <xdr:rowOff>236220</xdr:rowOff>
    </xdr:to>
    <xdr:sp macro="" textlink="">
      <xdr:nvSpPr>
        <xdr:cNvPr id="27" name="Line 32">
          <a:extLst>
            <a:ext uri="{FF2B5EF4-FFF2-40B4-BE49-F238E27FC236}">
              <a16:creationId xmlns:a16="http://schemas.microsoft.com/office/drawing/2014/main" id="{00000000-0008-0000-0E00-00001B000000}"/>
            </a:ext>
          </a:extLst>
        </xdr:cNvPr>
        <xdr:cNvSpPr>
          <a:spLocks noChangeShapeType="1"/>
        </xdr:cNvSpPr>
      </xdr:nvSpPr>
      <xdr:spPr bwMode="auto">
        <a:xfrm flipH="1">
          <a:off x="9683114" y="490537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26</xdr:row>
      <xdr:rowOff>15240</xdr:rowOff>
    </xdr:from>
    <xdr:to>
      <xdr:col>90</xdr:col>
      <xdr:colOff>114300</xdr:colOff>
      <xdr:row>26</xdr:row>
      <xdr:rowOff>224790</xdr:rowOff>
    </xdr:to>
    <xdr:sp macro="" textlink="">
      <xdr:nvSpPr>
        <xdr:cNvPr id="28" name="Line 33">
          <a:extLst>
            <a:ext uri="{FF2B5EF4-FFF2-40B4-BE49-F238E27FC236}">
              <a16:creationId xmlns:a16="http://schemas.microsoft.com/office/drawing/2014/main" id="{00000000-0008-0000-0E00-00001C000000}"/>
            </a:ext>
          </a:extLst>
        </xdr:cNvPr>
        <xdr:cNvSpPr>
          <a:spLocks noChangeShapeType="1"/>
        </xdr:cNvSpPr>
      </xdr:nvSpPr>
      <xdr:spPr bwMode="auto">
        <a:xfrm flipH="1">
          <a:off x="11782425" y="4920615"/>
          <a:ext cx="1104900" cy="209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3810</xdr:colOff>
      <xdr:row>26</xdr:row>
      <xdr:rowOff>0</xdr:rowOff>
    </xdr:from>
    <xdr:to>
      <xdr:col>56</xdr:col>
      <xdr:colOff>99060</xdr:colOff>
      <xdr:row>27</xdr:row>
      <xdr:rowOff>1905</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H="1">
          <a:off x="7557135" y="4905375"/>
          <a:ext cx="1085850" cy="24955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200025</xdr:colOff>
      <xdr:row>7</xdr:row>
      <xdr:rowOff>19050</xdr:rowOff>
    </xdr:from>
    <xdr:to>
      <xdr:col>4</xdr:col>
      <xdr:colOff>38100</xdr:colOff>
      <xdr:row>24</xdr:row>
      <xdr:rowOff>66675</xdr:rowOff>
    </xdr:to>
    <xdr:sp macro="" textlink="">
      <xdr:nvSpPr>
        <xdr:cNvPr id="12306" name="AutoShape 1">
          <a:extLst>
            <a:ext uri="{FF2B5EF4-FFF2-40B4-BE49-F238E27FC236}">
              <a16:creationId xmlns:a16="http://schemas.microsoft.com/office/drawing/2014/main" id="{00000000-0008-0000-1300-000012300000}"/>
            </a:ext>
          </a:extLst>
        </xdr:cNvPr>
        <xdr:cNvSpPr>
          <a:spLocks/>
        </xdr:cNvSpPr>
      </xdr:nvSpPr>
      <xdr:spPr bwMode="auto">
        <a:xfrm>
          <a:off x="1000125" y="1371600"/>
          <a:ext cx="85725" cy="2476500"/>
        </a:xfrm>
        <a:prstGeom prst="leftBrace">
          <a:avLst>
            <a:gd name="adj1" fmla="val 24074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200025</xdr:colOff>
      <xdr:row>29</xdr:row>
      <xdr:rowOff>104775</xdr:rowOff>
    </xdr:from>
    <xdr:to>
      <xdr:col>4</xdr:col>
      <xdr:colOff>0</xdr:colOff>
      <xdr:row>47</xdr:row>
      <xdr:rowOff>0</xdr:rowOff>
    </xdr:to>
    <xdr:sp macro="" textlink="">
      <xdr:nvSpPr>
        <xdr:cNvPr id="12307" name="AutoShape 3">
          <a:extLst>
            <a:ext uri="{FF2B5EF4-FFF2-40B4-BE49-F238E27FC236}">
              <a16:creationId xmlns:a16="http://schemas.microsoft.com/office/drawing/2014/main" id="{00000000-0008-0000-1300-000013300000}"/>
            </a:ext>
          </a:extLst>
        </xdr:cNvPr>
        <xdr:cNvSpPr>
          <a:spLocks/>
        </xdr:cNvSpPr>
      </xdr:nvSpPr>
      <xdr:spPr bwMode="auto">
        <a:xfrm>
          <a:off x="1000125" y="4600575"/>
          <a:ext cx="47625" cy="2466975"/>
        </a:xfrm>
        <a:prstGeom prst="leftBrace">
          <a:avLst>
            <a:gd name="adj1" fmla="val 431667"/>
            <a:gd name="adj2" fmla="val 4440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T41"/>
  <sheetViews>
    <sheetView tabSelected="1" workbookViewId="0">
      <selection activeCell="D9" sqref="D9:Q9"/>
    </sheetView>
  </sheetViews>
  <sheetFormatPr defaultRowHeight="13.5"/>
  <cols>
    <col min="1" max="4" width="8.625" style="2" customWidth="1"/>
    <col min="5" max="5" width="1.125" style="2" customWidth="1"/>
    <col min="6" max="6" width="9.875" style="2" customWidth="1"/>
    <col min="7" max="8" width="1.125" style="2" customWidth="1"/>
    <col min="9" max="9" width="2.125" style="2" customWidth="1"/>
    <col min="10" max="10" width="9.5" style="2" customWidth="1"/>
    <col min="11" max="11" width="2.125" style="2" customWidth="1"/>
    <col min="12" max="12" width="9.625" style="2" customWidth="1"/>
    <col min="13" max="13" width="5.125" style="2" customWidth="1"/>
    <col min="14" max="14" width="1.25" style="2" customWidth="1"/>
    <col min="15" max="15" width="13.625" style="2" customWidth="1"/>
    <col min="16" max="16" width="1.875" style="2" customWidth="1"/>
    <col min="17" max="20" width="8.625" style="2" customWidth="1"/>
    <col min="21" max="16384" width="9" style="2"/>
  </cols>
  <sheetData>
    <row r="1" spans="4:20" ht="10.5" customHeight="1">
      <c r="Q1" s="36"/>
      <c r="R1" s="36"/>
      <c r="S1" s="922" t="s">
        <v>375</v>
      </c>
      <c r="T1" s="923"/>
    </row>
    <row r="2" spans="4:20" ht="10.5" customHeight="1">
      <c r="P2" s="3"/>
      <c r="Q2" s="36"/>
      <c r="R2" s="36"/>
      <c r="S2" s="924"/>
      <c r="T2" s="925"/>
    </row>
    <row r="9" spans="4:20" ht="24.75" customHeight="1">
      <c r="D9" s="926" t="s">
        <v>970</v>
      </c>
      <c r="E9" s="926"/>
      <c r="F9" s="926"/>
      <c r="G9" s="926"/>
      <c r="H9" s="926"/>
      <c r="I9" s="926"/>
      <c r="J9" s="926"/>
      <c r="K9" s="926"/>
      <c r="L9" s="926"/>
      <c r="M9" s="926"/>
      <c r="N9" s="926"/>
      <c r="O9" s="926"/>
      <c r="P9" s="926"/>
      <c r="Q9" s="926"/>
      <c r="R9" s="84"/>
    </row>
    <row r="11" spans="4:20" ht="13.5" customHeight="1"/>
    <row r="22" spans="3:16">
      <c r="G22" s="9"/>
    </row>
    <row r="24" spans="3:16" ht="26.25" customHeight="1">
      <c r="G24" s="3"/>
      <c r="H24" s="7"/>
      <c r="I24" s="3"/>
      <c r="J24" s="3"/>
      <c r="K24" s="3"/>
      <c r="L24" s="3"/>
      <c r="M24" s="3"/>
      <c r="N24" s="3"/>
    </row>
    <row r="25" spans="3:16" s="3" customFormat="1" ht="24.95" customHeight="1">
      <c r="E25" s="107"/>
      <c r="F25" s="90" t="s">
        <v>377</v>
      </c>
      <c r="G25" s="106"/>
      <c r="H25" s="931"/>
      <c r="I25" s="932"/>
      <c r="J25" s="932"/>
      <c r="K25" s="930"/>
      <c r="L25" s="930"/>
      <c r="M25" s="930"/>
      <c r="N25" s="930"/>
      <c r="O25" s="930"/>
      <c r="P25" s="91"/>
    </row>
    <row r="26" spans="3:16" ht="24.95" customHeight="1">
      <c r="C26" s="2" t="s">
        <v>131</v>
      </c>
      <c r="E26" s="108"/>
      <c r="F26" s="105" t="s">
        <v>376</v>
      </c>
      <c r="G26" s="37"/>
      <c r="H26" s="933"/>
      <c r="I26" s="929"/>
      <c r="J26" s="929"/>
      <c r="K26" s="929"/>
      <c r="L26" s="929"/>
      <c r="M26" s="929"/>
      <c r="N26" s="286"/>
      <c r="O26" s="286"/>
      <c r="P26" s="92"/>
    </row>
    <row r="27" spans="3:16" ht="24.95" customHeight="1">
      <c r="C27" s="2" t="s">
        <v>131</v>
      </c>
      <c r="E27" s="108"/>
      <c r="F27" s="38" t="s">
        <v>378</v>
      </c>
      <c r="G27" s="37"/>
      <c r="H27" s="80"/>
      <c r="I27" s="929"/>
      <c r="J27" s="929"/>
      <c r="K27" s="929"/>
      <c r="L27" s="929"/>
      <c r="M27" s="37" t="s">
        <v>380</v>
      </c>
      <c r="N27" s="37"/>
      <c r="O27" s="154"/>
      <c r="P27" s="92"/>
    </row>
    <row r="28" spans="3:16" ht="12.6" customHeight="1">
      <c r="E28" s="934"/>
      <c r="F28" s="927" t="s">
        <v>379</v>
      </c>
      <c r="G28" s="935"/>
      <c r="H28" s="81"/>
      <c r="I28" s="82" t="s">
        <v>381</v>
      </c>
      <c r="K28" s="82"/>
      <c r="L28" s="82"/>
      <c r="M28" s="82"/>
      <c r="N28" s="82"/>
      <c r="O28" s="3"/>
      <c r="P28" s="4"/>
    </row>
    <row r="29" spans="3:16" ht="12.6" customHeight="1">
      <c r="E29" s="924"/>
      <c r="F29" s="928"/>
      <c r="G29" s="936"/>
      <c r="H29" s="89"/>
      <c r="I29" s="5" t="s">
        <v>119</v>
      </c>
      <c r="J29" s="110"/>
      <c r="K29" s="109" t="s">
        <v>398</v>
      </c>
      <c r="L29" s="109"/>
      <c r="M29" s="110" t="s">
        <v>382</v>
      </c>
      <c r="N29" s="937"/>
      <c r="O29" s="937"/>
      <c r="P29" s="88"/>
    </row>
    <row r="30" spans="3:16" ht="12.75" customHeight="1">
      <c r="O30" s="3"/>
    </row>
    <row r="31" spans="3:16" ht="12.75" customHeight="1">
      <c r="O31" s="3"/>
    </row>
    <row r="32" spans="3:16" ht="12.75" customHeight="1">
      <c r="O32" s="3"/>
    </row>
    <row r="33" spans="4:16" ht="12.75" customHeight="1">
      <c r="O33" s="3"/>
    </row>
    <row r="34" spans="4:16" ht="12.75" customHeight="1">
      <c r="O34" s="3"/>
    </row>
    <row r="35" spans="4:16" ht="24" customHeight="1">
      <c r="D35" s="921" t="s">
        <v>34</v>
      </c>
      <c r="E35" s="921"/>
      <c r="F35" s="921"/>
      <c r="G35" s="921"/>
      <c r="H35" s="921"/>
      <c r="I35" s="111"/>
      <c r="J35" s="920" t="s">
        <v>120</v>
      </c>
      <c r="K35" s="920"/>
      <c r="L35" s="920"/>
      <c r="M35" s="920"/>
      <c r="N35" s="920"/>
      <c r="O35" s="920"/>
      <c r="P35" s="920"/>
    </row>
    <row r="41" spans="4:16">
      <c r="K41" s="112"/>
      <c r="L41" s="112"/>
    </row>
  </sheetData>
  <mergeCells count="13">
    <mergeCell ref="J35:P35"/>
    <mergeCell ref="D35:H35"/>
    <mergeCell ref="S1:T2"/>
    <mergeCell ref="D9:Q9"/>
    <mergeCell ref="F28:F29"/>
    <mergeCell ref="I27:L27"/>
    <mergeCell ref="K25:O25"/>
    <mergeCell ref="L26:M26"/>
    <mergeCell ref="H25:J25"/>
    <mergeCell ref="H26:K26"/>
    <mergeCell ref="E28:E29"/>
    <mergeCell ref="G28:G29"/>
    <mergeCell ref="N29:O29"/>
  </mergeCells>
  <phoneticPr fontId="3"/>
  <printOptions horizontalCentered="1" verticalCentered="1"/>
  <pageMargins left="0.78740157480314965" right="0.78740157480314965"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64"/>
  <sheetViews>
    <sheetView zoomScaleNormal="100" workbookViewId="0">
      <pane xSplit="20" ySplit="12" topLeftCell="U13" activePane="bottomRight" state="frozen"/>
      <selection activeCell="D9" sqref="D9:Q9"/>
      <selection pane="topRight" activeCell="D9" sqref="D9:Q9"/>
      <selection pane="bottomLeft" activeCell="D9" sqref="D9:Q9"/>
      <selection pane="bottomRight" activeCell="AC8" sqref="AC8"/>
    </sheetView>
  </sheetViews>
  <sheetFormatPr defaultColWidth="7" defaultRowHeight="13.5"/>
  <cols>
    <col min="1" max="1" width="4.375" style="566" customWidth="1"/>
    <col min="2" max="2" width="1.5" style="566" customWidth="1"/>
    <col min="3" max="3" width="2.375" style="566" customWidth="1"/>
    <col min="4" max="4" width="9.25" style="566" customWidth="1"/>
    <col min="5" max="5" width="6" style="566" customWidth="1"/>
    <col min="6" max="6" width="0.875" style="566" customWidth="1"/>
    <col min="7" max="7" width="1.625" style="566" customWidth="1"/>
    <col min="8" max="17" width="3.125" style="566" customWidth="1"/>
    <col min="18" max="18" width="2.5" style="566" customWidth="1"/>
    <col min="19" max="19" width="3.125" style="566" customWidth="1"/>
    <col min="20" max="54" width="1.625" style="566" customWidth="1"/>
    <col min="55" max="55" width="1.75" style="566" customWidth="1"/>
    <col min="56" max="64" width="1.625" style="566" customWidth="1"/>
    <col min="65" max="65" width="1.375" style="566" customWidth="1"/>
    <col min="66" max="66" width="1.625" style="566" customWidth="1"/>
    <col min="67" max="67" width="1.375" style="566" customWidth="1"/>
    <col min="68" max="71" width="1.625" style="566" customWidth="1"/>
    <col min="72" max="72" width="1.75" style="566" customWidth="1"/>
    <col min="73" max="166" width="1.625" style="566" customWidth="1"/>
    <col min="167" max="16384" width="7" style="566"/>
  </cols>
  <sheetData>
    <row r="1" spans="1:166" ht="18.75" customHeight="1">
      <c r="AH1" s="567"/>
      <c r="AI1" s="567"/>
      <c r="AJ1" s="567"/>
      <c r="AK1" s="567"/>
      <c r="AY1" s="567"/>
      <c r="AZ1" s="567"/>
      <c r="BA1" s="567"/>
      <c r="BB1" s="567"/>
      <c r="BP1" s="567"/>
      <c r="BQ1" s="567"/>
      <c r="BR1" s="567"/>
      <c r="BS1" s="567"/>
      <c r="CE1" s="1455" t="s">
        <v>159</v>
      </c>
      <c r="CF1" s="1456"/>
      <c r="CG1" s="1456"/>
      <c r="CH1" s="1456"/>
      <c r="CI1" s="1457"/>
      <c r="CJ1" s="567"/>
      <c r="CM1" s="567"/>
      <c r="CN1" s="567"/>
      <c r="CO1" s="567"/>
      <c r="CP1" s="567"/>
      <c r="DE1" s="567"/>
      <c r="DF1" s="567"/>
      <c r="DG1" s="567"/>
      <c r="DH1" s="567"/>
      <c r="DW1" s="567"/>
      <c r="DX1" s="567"/>
      <c r="DY1" s="567"/>
      <c r="DZ1" s="567"/>
      <c r="EO1" s="567"/>
      <c r="EP1" s="567"/>
      <c r="EQ1" s="567"/>
      <c r="ER1" s="567"/>
      <c r="FG1" s="567"/>
      <c r="FH1" s="567"/>
      <c r="FI1" s="567"/>
      <c r="FJ1" s="567"/>
    </row>
    <row r="2" spans="1:166" s="569" customFormat="1" ht="20.25" customHeight="1">
      <c r="A2" s="1458" t="s">
        <v>992</v>
      </c>
      <c r="B2" s="1458"/>
      <c r="C2" s="1458"/>
      <c r="D2" s="1458"/>
      <c r="E2" s="1458"/>
      <c r="F2" s="1458"/>
      <c r="G2" s="1458"/>
      <c r="H2" s="1458"/>
      <c r="I2" s="1458"/>
      <c r="J2" s="1458"/>
      <c r="K2" s="1458"/>
      <c r="L2" s="1458"/>
      <c r="M2" s="1458"/>
      <c r="N2" s="1458"/>
      <c r="O2" s="1458"/>
      <c r="P2" s="1458"/>
      <c r="Q2" s="1458"/>
      <c r="R2" s="1458"/>
      <c r="S2" s="1458"/>
      <c r="T2" s="1458"/>
      <c r="U2" s="1458"/>
      <c r="V2" s="1458"/>
      <c r="W2" s="1458"/>
      <c r="X2" s="1458"/>
      <c r="Y2" s="1458"/>
      <c r="Z2" s="1458"/>
      <c r="AA2" s="1458"/>
      <c r="AB2" s="1458"/>
      <c r="AC2" s="1458"/>
      <c r="AD2" s="1458"/>
      <c r="AE2" s="1458"/>
      <c r="AF2" s="1458"/>
      <c r="AG2" s="1458"/>
      <c r="AH2" s="1458"/>
      <c r="AI2" s="1458"/>
      <c r="AJ2" s="1458"/>
      <c r="AK2" s="1458"/>
      <c r="AL2" s="1458"/>
      <c r="AM2" s="1458"/>
      <c r="AN2" s="1458"/>
      <c r="AO2" s="1458"/>
      <c r="AP2" s="1458"/>
      <c r="AQ2" s="1458"/>
      <c r="AR2" s="1458"/>
      <c r="AS2" s="1458"/>
      <c r="AT2" s="1458"/>
      <c r="AU2" s="1458"/>
      <c r="AV2" s="1458"/>
      <c r="AW2" s="1458"/>
      <c r="AX2" s="1458"/>
      <c r="AY2" s="1458"/>
      <c r="AZ2" s="1458"/>
      <c r="BA2" s="1458"/>
      <c r="BB2" s="1458"/>
      <c r="BC2" s="1458"/>
      <c r="BD2" s="1458"/>
      <c r="BE2" s="1458"/>
      <c r="BF2" s="1458"/>
      <c r="BG2" s="1458"/>
      <c r="BH2" s="1458"/>
      <c r="BI2" s="1458"/>
      <c r="BJ2" s="1458"/>
      <c r="BK2" s="1458"/>
      <c r="BL2" s="1458"/>
      <c r="BM2" s="1458"/>
      <c r="BN2" s="1458"/>
      <c r="BO2" s="1458"/>
      <c r="BP2" s="1458"/>
      <c r="BQ2" s="1458"/>
      <c r="BR2" s="1458"/>
      <c r="BS2" s="1458"/>
      <c r="BT2" s="1458"/>
      <c r="BU2" s="1458"/>
      <c r="BV2" s="1458"/>
      <c r="BW2" s="1458"/>
      <c r="BX2" s="1458"/>
      <c r="BY2" s="1458"/>
      <c r="BZ2" s="1458"/>
      <c r="CA2" s="1458"/>
      <c r="CB2" s="1458"/>
      <c r="CC2" s="1458"/>
      <c r="CD2" s="1458"/>
      <c r="CE2" s="1458"/>
      <c r="CF2" s="1458"/>
      <c r="CG2" s="1458"/>
      <c r="CH2" s="1458"/>
      <c r="CI2" s="1458"/>
      <c r="CJ2" s="1458"/>
      <c r="CK2" s="568"/>
      <c r="CL2" s="568"/>
      <c r="CM2" s="568"/>
      <c r="CN2" s="568"/>
      <c r="CO2" s="568"/>
      <c r="CP2" s="568"/>
      <c r="CQ2" s="568"/>
      <c r="CR2" s="568"/>
      <c r="CS2" s="568"/>
      <c r="CT2" s="568"/>
      <c r="CU2" s="568"/>
      <c r="CV2" s="568"/>
      <c r="CW2" s="568"/>
      <c r="CX2" s="568"/>
      <c r="CY2" s="568"/>
      <c r="CZ2" s="568"/>
      <c r="DA2" s="568"/>
      <c r="DB2" s="568"/>
      <c r="DC2" s="568"/>
      <c r="DD2" s="568"/>
      <c r="DE2" s="568"/>
      <c r="DF2" s="568"/>
      <c r="DG2" s="568"/>
      <c r="DH2" s="568"/>
      <c r="DI2" s="568"/>
      <c r="DJ2" s="568"/>
      <c r="DK2" s="568"/>
      <c r="DL2" s="568"/>
      <c r="DM2" s="568"/>
      <c r="DN2" s="568"/>
      <c r="DO2" s="568"/>
      <c r="DP2" s="568"/>
      <c r="DQ2" s="568"/>
      <c r="DR2" s="568"/>
      <c r="DS2" s="568"/>
      <c r="DT2" s="568"/>
      <c r="DU2" s="568"/>
      <c r="DV2" s="568"/>
      <c r="DW2" s="568"/>
      <c r="DX2" s="568"/>
      <c r="DY2" s="568"/>
      <c r="DZ2" s="568"/>
      <c r="EA2" s="568"/>
      <c r="EB2" s="568"/>
      <c r="EC2" s="568"/>
      <c r="ED2" s="568"/>
      <c r="EE2" s="568"/>
      <c r="EF2" s="568"/>
      <c r="EG2" s="568"/>
      <c r="EH2" s="568"/>
      <c r="EI2" s="568"/>
      <c r="EJ2" s="568"/>
      <c r="EK2" s="568"/>
      <c r="EL2" s="568"/>
      <c r="EM2" s="568"/>
      <c r="EN2" s="568"/>
      <c r="EO2" s="568"/>
      <c r="EP2" s="568"/>
      <c r="EQ2" s="568"/>
      <c r="ER2" s="568"/>
      <c r="ES2" s="568"/>
      <c r="ET2" s="568"/>
      <c r="EU2" s="568"/>
      <c r="EV2" s="568"/>
      <c r="EW2" s="568"/>
      <c r="EX2" s="568"/>
      <c r="EY2" s="568"/>
      <c r="EZ2" s="568"/>
      <c r="FA2" s="568"/>
      <c r="FB2" s="568"/>
      <c r="FC2" s="568"/>
      <c r="FD2" s="568"/>
      <c r="FE2" s="568"/>
      <c r="FF2" s="568"/>
      <c r="FG2" s="568"/>
      <c r="FH2" s="568"/>
      <c r="FI2" s="568"/>
      <c r="FJ2" s="568"/>
    </row>
    <row r="3" spans="1:166" s="568" customFormat="1" ht="23.25" customHeight="1">
      <c r="E3" s="570"/>
      <c r="I3" s="1459"/>
      <c r="J3" s="1459"/>
      <c r="K3" s="1459"/>
      <c r="L3" s="1459"/>
      <c r="M3" s="1459"/>
      <c r="N3" s="1459"/>
      <c r="O3" s="1459"/>
      <c r="BU3" s="571"/>
    </row>
    <row r="4" spans="1:166" s="569" customFormat="1" ht="13.5" customHeight="1">
      <c r="A4" s="572" t="s">
        <v>76</v>
      </c>
      <c r="B4" s="573"/>
      <c r="C4" s="574"/>
      <c r="D4" s="575"/>
      <c r="E4" s="575"/>
      <c r="F4" s="575"/>
      <c r="G4" s="575"/>
      <c r="H4" s="575"/>
      <c r="I4" s="576"/>
      <c r="J4" s="576"/>
      <c r="K4" s="577"/>
      <c r="L4" s="578"/>
      <c r="M4" s="578"/>
      <c r="N4" s="578"/>
      <c r="O4" s="578"/>
      <c r="P4" s="578"/>
      <c r="Q4" s="578"/>
      <c r="R4" s="578"/>
      <c r="S4" s="578"/>
      <c r="T4" s="578"/>
      <c r="U4" s="578"/>
      <c r="V4" s="579"/>
      <c r="Y4" s="578"/>
      <c r="Z4" s="578"/>
      <c r="AA4" s="578"/>
      <c r="AB4" s="580"/>
      <c r="AC4" s="578"/>
      <c r="AD4" s="579"/>
      <c r="AF4" s="578"/>
      <c r="AG4" s="578"/>
      <c r="AH4" s="578"/>
      <c r="AI4" s="578"/>
      <c r="AJ4" s="581"/>
      <c r="AK4" s="578"/>
      <c r="AL4" s="578"/>
      <c r="AM4" s="579"/>
      <c r="AN4" s="578"/>
      <c r="AO4" s="578"/>
      <c r="AP4" s="578"/>
      <c r="AQ4" s="578"/>
      <c r="AR4" s="578"/>
      <c r="AS4" s="578"/>
      <c r="AT4" s="580"/>
      <c r="AU4" s="582"/>
      <c r="AV4" s="583"/>
      <c r="AW4" s="582"/>
      <c r="AX4" s="582"/>
      <c r="AY4" s="578"/>
      <c r="AZ4" s="578"/>
      <c r="BA4" s="578"/>
      <c r="BB4" s="578"/>
      <c r="BC4" s="578"/>
      <c r="BD4" s="579"/>
      <c r="BE4" s="578"/>
      <c r="BF4" s="578"/>
      <c r="BG4" s="578"/>
      <c r="BH4" s="578"/>
      <c r="BI4" s="578"/>
      <c r="BJ4" s="578"/>
      <c r="BK4" s="580"/>
      <c r="BL4" s="582"/>
      <c r="BM4" s="583"/>
      <c r="BN4" s="582"/>
      <c r="BO4" s="582"/>
      <c r="BP4" s="578"/>
      <c r="BQ4" s="578"/>
      <c r="BR4" s="578"/>
      <c r="BS4" s="578"/>
      <c r="BT4" s="578"/>
      <c r="BU4" s="579"/>
      <c r="BV4" s="578"/>
      <c r="BW4" s="578"/>
      <c r="BY4" s="580"/>
      <c r="BZ4" s="584"/>
      <c r="CA4" s="583"/>
      <c r="CB4" s="584"/>
      <c r="CD4" s="578"/>
      <c r="CE4" s="1460" t="s">
        <v>524</v>
      </c>
      <c r="CF4" s="1460"/>
      <c r="CG4" s="1460"/>
      <c r="CH4" s="1460"/>
      <c r="CI4" s="1460"/>
      <c r="CJ4" s="585"/>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8"/>
      <c r="ED4" s="578"/>
      <c r="EE4" s="578"/>
      <c r="EF4" s="578"/>
      <c r="EG4" s="578"/>
      <c r="EH4" s="578"/>
      <c r="EI4" s="578"/>
      <c r="EJ4" s="578"/>
      <c r="EK4" s="578"/>
      <c r="EL4" s="578"/>
      <c r="EM4" s="578"/>
      <c r="EN4" s="578"/>
      <c r="EO4" s="578"/>
      <c r="EP4" s="578"/>
      <c r="EQ4" s="578"/>
      <c r="ER4" s="578"/>
      <c r="ES4" s="578"/>
      <c r="ET4" s="578"/>
      <c r="EU4" s="578"/>
      <c r="EV4" s="578"/>
      <c r="EW4" s="578"/>
      <c r="EX4" s="578"/>
      <c r="EY4" s="578"/>
      <c r="EZ4" s="578"/>
      <c r="FA4" s="578"/>
      <c r="FB4" s="578"/>
      <c r="FC4" s="578"/>
      <c r="FD4" s="578"/>
      <c r="FE4" s="578"/>
      <c r="FF4" s="578"/>
      <c r="FG4" s="578"/>
      <c r="FH4" s="578"/>
      <c r="FI4" s="578"/>
      <c r="FJ4" s="578"/>
    </row>
    <row r="5" spans="1:166" ht="5.25" customHeight="1" thickBot="1">
      <c r="A5" s="1461"/>
      <c r="B5" s="1461"/>
      <c r="C5" s="1461"/>
      <c r="D5" s="1461"/>
      <c r="E5" s="1461"/>
      <c r="F5" s="1461"/>
      <c r="G5" s="1461"/>
      <c r="H5" s="586"/>
      <c r="I5" s="586"/>
      <c r="J5" s="586"/>
      <c r="K5" s="586"/>
      <c r="L5" s="586"/>
      <c r="V5" s="579"/>
      <c r="AB5" s="580"/>
      <c r="AD5" s="583"/>
      <c r="AM5" s="587"/>
      <c r="AT5" s="580"/>
      <c r="AU5" s="588"/>
      <c r="AV5" s="583"/>
      <c r="AW5" s="588"/>
      <c r="AX5" s="588"/>
      <c r="BD5" s="579"/>
      <c r="BK5" s="580"/>
      <c r="BL5" s="588"/>
      <c r="BM5" s="583"/>
      <c r="BN5" s="588"/>
      <c r="BO5" s="588"/>
      <c r="BU5" s="579"/>
      <c r="BY5" s="588"/>
      <c r="BZ5" s="588"/>
      <c r="CA5" s="583"/>
      <c r="CB5" s="588"/>
    </row>
    <row r="6" spans="1:166" ht="21" customHeight="1">
      <c r="A6" s="1462" t="s">
        <v>497</v>
      </c>
      <c r="B6" s="1463"/>
      <c r="C6" s="1463"/>
      <c r="D6" s="1463"/>
      <c r="E6" s="1463"/>
      <c r="F6" s="1463"/>
      <c r="G6" s="1463"/>
      <c r="H6" s="1463"/>
      <c r="I6" s="1463"/>
      <c r="J6" s="1463"/>
      <c r="K6" s="1463"/>
      <c r="L6" s="1463"/>
      <c r="M6" s="1463"/>
      <c r="N6" s="1463"/>
      <c r="O6" s="1463"/>
      <c r="P6" s="1463"/>
      <c r="Q6" s="1463"/>
      <c r="R6" s="1463"/>
      <c r="S6" s="1463"/>
      <c r="T6" s="1463"/>
      <c r="U6" s="1462" t="s">
        <v>993</v>
      </c>
      <c r="V6" s="1463"/>
      <c r="W6" s="1463"/>
      <c r="X6" s="1463"/>
      <c r="Y6" s="1463"/>
      <c r="Z6" s="1463"/>
      <c r="AA6" s="1463"/>
      <c r="AB6" s="1463"/>
      <c r="AC6" s="1463"/>
      <c r="AD6" s="1463"/>
      <c r="AE6" s="1463"/>
      <c r="AF6" s="1463"/>
      <c r="AG6" s="1463"/>
      <c r="AH6" s="1463"/>
      <c r="AI6" s="1463"/>
      <c r="AJ6" s="1463"/>
      <c r="AK6" s="1464"/>
      <c r="AL6" s="1465" t="s">
        <v>957</v>
      </c>
      <c r="AM6" s="1466"/>
      <c r="AN6" s="1466"/>
      <c r="AO6" s="1466"/>
      <c r="AP6" s="1466"/>
      <c r="AQ6" s="1466"/>
      <c r="AR6" s="1466"/>
      <c r="AS6" s="1466"/>
      <c r="AT6" s="1466"/>
      <c r="AU6" s="1466"/>
      <c r="AV6" s="1466"/>
      <c r="AW6" s="1466"/>
      <c r="AX6" s="1466"/>
      <c r="AY6" s="1466"/>
      <c r="AZ6" s="1466"/>
      <c r="BA6" s="1466"/>
      <c r="BB6" s="1466"/>
      <c r="BC6" s="1462" t="s">
        <v>958</v>
      </c>
      <c r="BD6" s="1466"/>
      <c r="BE6" s="1466"/>
      <c r="BF6" s="1466"/>
      <c r="BG6" s="1466"/>
      <c r="BH6" s="1466"/>
      <c r="BI6" s="1466"/>
      <c r="BJ6" s="1466"/>
      <c r="BK6" s="1466"/>
      <c r="BL6" s="1466"/>
      <c r="BM6" s="1466"/>
      <c r="BN6" s="1466"/>
      <c r="BO6" s="1466"/>
      <c r="BP6" s="1466"/>
      <c r="BQ6" s="1466"/>
      <c r="BR6" s="1466"/>
      <c r="BS6" s="1467"/>
      <c r="BT6" s="1462" t="s">
        <v>959</v>
      </c>
      <c r="BU6" s="1465"/>
      <c r="BV6" s="1465"/>
      <c r="BW6" s="1465"/>
      <c r="BX6" s="1465"/>
      <c r="BY6" s="1465"/>
      <c r="BZ6" s="1465"/>
      <c r="CA6" s="1465"/>
      <c r="CB6" s="1465"/>
      <c r="CC6" s="1465"/>
      <c r="CD6" s="1465"/>
      <c r="CE6" s="1465"/>
      <c r="CF6" s="1465"/>
      <c r="CG6" s="1465"/>
      <c r="CH6" s="1465"/>
      <c r="CI6" s="1465"/>
      <c r="CJ6" s="1468"/>
      <c r="CK6" s="820"/>
      <c r="CL6" s="820"/>
      <c r="CM6" s="820"/>
      <c r="CN6" s="820"/>
      <c r="CO6" s="820"/>
      <c r="CP6" s="820"/>
      <c r="CQ6" s="820"/>
      <c r="CR6" s="820"/>
      <c r="CS6" s="820"/>
      <c r="CT6" s="820"/>
      <c r="CU6" s="820"/>
      <c r="CV6" s="820"/>
      <c r="CW6" s="820"/>
      <c r="CX6" s="820"/>
      <c r="CY6" s="820"/>
      <c r="CZ6" s="820"/>
      <c r="DA6" s="820"/>
      <c r="DB6" s="820"/>
      <c r="DC6" s="820"/>
      <c r="DD6" s="820"/>
      <c r="DE6" s="820"/>
      <c r="DF6" s="820"/>
      <c r="DG6" s="820"/>
      <c r="DH6" s="820"/>
      <c r="DI6" s="820"/>
      <c r="DJ6" s="820"/>
      <c r="DK6" s="820"/>
      <c r="DL6" s="820"/>
      <c r="DM6" s="820"/>
      <c r="DN6" s="820"/>
      <c r="DO6" s="820"/>
      <c r="DP6" s="820"/>
      <c r="DQ6" s="820"/>
      <c r="DR6" s="820"/>
      <c r="DS6" s="820"/>
      <c r="DT6" s="820"/>
      <c r="DU6" s="820"/>
      <c r="DV6" s="820"/>
      <c r="DW6" s="820"/>
      <c r="DX6" s="820"/>
      <c r="DY6" s="820"/>
      <c r="DZ6" s="820"/>
      <c r="EA6" s="820"/>
      <c r="EB6" s="820"/>
      <c r="EC6" s="820"/>
      <c r="ED6" s="820"/>
      <c r="EE6" s="820"/>
      <c r="EF6" s="820"/>
      <c r="EG6" s="820"/>
      <c r="EH6" s="820"/>
      <c r="EI6" s="820"/>
      <c r="EJ6" s="820"/>
      <c r="EK6" s="820"/>
      <c r="EL6" s="820"/>
      <c r="EM6" s="820"/>
      <c r="EN6" s="820"/>
      <c r="EO6" s="820"/>
      <c r="EP6" s="820"/>
      <c r="EQ6" s="820"/>
      <c r="ER6" s="820"/>
      <c r="ES6" s="820"/>
      <c r="ET6" s="820"/>
      <c r="EU6" s="820"/>
      <c r="EV6" s="820"/>
      <c r="EW6" s="820"/>
      <c r="EX6" s="820"/>
      <c r="EY6" s="820"/>
      <c r="EZ6" s="820"/>
      <c r="FA6" s="820"/>
      <c r="FB6" s="820"/>
      <c r="FC6" s="820"/>
      <c r="FD6" s="820"/>
      <c r="FE6" s="820"/>
      <c r="FF6" s="820"/>
      <c r="FG6" s="820"/>
      <c r="FH6" s="820"/>
      <c r="FI6" s="820"/>
      <c r="FJ6" s="820"/>
    </row>
    <row r="7" spans="1:166" ht="12" customHeight="1">
      <c r="A7" s="1475" t="s">
        <v>956</v>
      </c>
      <c r="B7" s="1476"/>
      <c r="C7" s="1476"/>
      <c r="D7" s="1476"/>
      <c r="E7" s="1476"/>
      <c r="F7" s="1476"/>
      <c r="G7" s="1476"/>
      <c r="H7" s="1476"/>
      <c r="I7" s="1476"/>
      <c r="J7" s="1476"/>
      <c r="K7" s="1476"/>
      <c r="L7" s="1476"/>
      <c r="M7" s="1476"/>
      <c r="N7" s="1476"/>
      <c r="O7" s="1476"/>
      <c r="P7" s="1476"/>
      <c r="Q7" s="1476"/>
      <c r="R7" s="1476"/>
      <c r="S7" s="1476"/>
      <c r="T7" s="1477"/>
      <c r="U7" s="590"/>
      <c r="V7" s="1469" t="s">
        <v>1041</v>
      </c>
      <c r="W7" s="1469"/>
      <c r="X7" s="1469"/>
      <c r="Y7" s="1469"/>
      <c r="Z7" s="1469"/>
      <c r="AA7" s="1469"/>
      <c r="AB7" s="1469"/>
      <c r="AC7" s="591"/>
      <c r="AD7" s="1471" t="s">
        <v>941</v>
      </c>
      <c r="AE7" s="1471"/>
      <c r="AF7" s="1471"/>
      <c r="AG7" s="1471"/>
      <c r="AH7" s="1471"/>
      <c r="AI7" s="1471"/>
      <c r="AJ7" s="1471"/>
      <c r="AK7" s="592"/>
      <c r="AL7" s="593"/>
      <c r="AM7" s="1469" t="str">
        <f>V7</f>
        <v xml:space="preserve"> 4年4月現在</v>
      </c>
      <c r="AN7" s="1470"/>
      <c r="AO7" s="1470"/>
      <c r="AP7" s="1470"/>
      <c r="AQ7" s="1470"/>
      <c r="AR7" s="1470"/>
      <c r="AS7" s="1470"/>
      <c r="AT7" s="1470"/>
      <c r="AU7" s="1471" t="s">
        <v>941</v>
      </c>
      <c r="AV7" s="1471"/>
      <c r="AW7" s="1471"/>
      <c r="AX7" s="1471"/>
      <c r="AY7" s="1471"/>
      <c r="AZ7" s="1471"/>
      <c r="BA7" s="1471"/>
      <c r="BB7" s="593"/>
      <c r="BC7" s="590"/>
      <c r="BD7" s="1469" t="str">
        <f>V7</f>
        <v xml:space="preserve"> 4年4月現在</v>
      </c>
      <c r="BE7" s="1470"/>
      <c r="BF7" s="1470"/>
      <c r="BG7" s="1470"/>
      <c r="BH7" s="1470"/>
      <c r="BI7" s="1470"/>
      <c r="BJ7" s="1470"/>
      <c r="BK7" s="594"/>
      <c r="BL7" s="1471" t="s">
        <v>941</v>
      </c>
      <c r="BM7" s="1471"/>
      <c r="BN7" s="1471"/>
      <c r="BO7" s="1471"/>
      <c r="BP7" s="1471"/>
      <c r="BQ7" s="1471"/>
      <c r="BR7" s="1471"/>
      <c r="BS7" s="592"/>
      <c r="BT7" s="590"/>
      <c r="BU7" s="1469" t="str">
        <f>V7</f>
        <v xml:space="preserve"> 4年4月現在</v>
      </c>
      <c r="BV7" s="1470"/>
      <c r="BW7" s="1470"/>
      <c r="BX7" s="1470"/>
      <c r="BY7" s="1470"/>
      <c r="BZ7" s="1470"/>
      <c r="CA7" s="1470"/>
      <c r="CB7" s="594"/>
      <c r="CC7" s="1471" t="s">
        <v>941</v>
      </c>
      <c r="CD7" s="1471"/>
      <c r="CE7" s="1471"/>
      <c r="CF7" s="1471"/>
      <c r="CG7" s="1471"/>
      <c r="CH7" s="1471"/>
      <c r="CI7" s="1471"/>
      <c r="CJ7" s="592"/>
      <c r="CK7" s="820"/>
      <c r="CL7" s="820"/>
      <c r="CM7" s="820"/>
      <c r="CN7" s="820"/>
      <c r="CO7" s="820"/>
      <c r="CP7" s="820"/>
      <c r="CQ7" s="820"/>
      <c r="CR7" s="820"/>
      <c r="CS7" s="820"/>
      <c r="CT7" s="820"/>
      <c r="CU7" s="820"/>
      <c r="CV7" s="820"/>
      <c r="CW7" s="820"/>
      <c r="CX7" s="820"/>
      <c r="CY7" s="820"/>
      <c r="CZ7" s="820"/>
      <c r="DA7" s="820"/>
      <c r="DB7" s="820"/>
      <c r="DC7" s="820"/>
      <c r="DD7" s="820"/>
      <c r="DE7" s="820"/>
      <c r="DF7" s="820"/>
      <c r="DG7" s="820"/>
      <c r="DH7" s="820"/>
      <c r="DI7" s="820"/>
      <c r="DJ7" s="820"/>
      <c r="DK7" s="820"/>
      <c r="DL7" s="820"/>
      <c r="DM7" s="820"/>
      <c r="DN7" s="820"/>
      <c r="DO7" s="820"/>
      <c r="DP7" s="820"/>
      <c r="DQ7" s="820"/>
      <c r="DR7" s="820"/>
      <c r="DS7" s="820"/>
      <c r="DT7" s="820"/>
      <c r="DU7" s="820"/>
      <c r="DV7" s="820"/>
      <c r="DW7" s="820"/>
      <c r="DX7" s="820"/>
      <c r="DY7" s="820"/>
      <c r="DZ7" s="820"/>
      <c r="EA7" s="820"/>
      <c r="EB7" s="820"/>
      <c r="EC7" s="820"/>
      <c r="ED7" s="820"/>
      <c r="EE7" s="820"/>
      <c r="EF7" s="820"/>
      <c r="EG7" s="820"/>
      <c r="EH7" s="820"/>
      <c r="EI7" s="820"/>
      <c r="EJ7" s="820"/>
      <c r="EK7" s="820"/>
      <c r="EL7" s="820"/>
      <c r="EM7" s="820"/>
      <c r="EN7" s="820"/>
      <c r="EO7" s="820"/>
      <c r="EP7" s="820"/>
      <c r="EQ7" s="820"/>
      <c r="ER7" s="820"/>
      <c r="ES7" s="820"/>
      <c r="ET7" s="820"/>
      <c r="EU7" s="820"/>
      <c r="EV7" s="820"/>
      <c r="EW7" s="820"/>
      <c r="EX7" s="820"/>
      <c r="EY7" s="820"/>
      <c r="EZ7" s="820"/>
      <c r="FA7" s="820"/>
      <c r="FB7" s="820"/>
      <c r="FC7" s="820"/>
      <c r="FD7" s="820"/>
      <c r="FE7" s="820"/>
      <c r="FF7" s="820"/>
      <c r="FG7" s="820"/>
      <c r="FH7" s="820"/>
      <c r="FI7" s="820"/>
      <c r="FJ7" s="820"/>
    </row>
    <row r="8" spans="1:166" ht="12" customHeight="1">
      <c r="A8" s="1478"/>
      <c r="B8" s="1479"/>
      <c r="C8" s="1479"/>
      <c r="D8" s="1479"/>
      <c r="E8" s="1479"/>
      <c r="F8" s="1479"/>
      <c r="G8" s="1479"/>
      <c r="H8" s="1479"/>
      <c r="I8" s="1479"/>
      <c r="J8" s="1479"/>
      <c r="K8" s="1479"/>
      <c r="L8" s="1479"/>
      <c r="M8" s="1479"/>
      <c r="N8" s="1479"/>
      <c r="O8" s="1479"/>
      <c r="P8" s="1479"/>
      <c r="Q8" s="1479"/>
      <c r="R8" s="1479"/>
      <c r="S8" s="1479"/>
      <c r="T8" s="1480"/>
      <c r="U8" s="595"/>
      <c r="V8" s="1472" t="s">
        <v>1042</v>
      </c>
      <c r="W8" s="1472"/>
      <c r="X8" s="1472"/>
      <c r="Y8" s="1472"/>
      <c r="Z8" s="1472"/>
      <c r="AA8" s="1472"/>
      <c r="AB8" s="1472"/>
      <c r="AC8" s="591"/>
      <c r="AD8" s="1473" t="s">
        <v>941</v>
      </c>
      <c r="AE8" s="1473"/>
      <c r="AF8" s="1473"/>
      <c r="AG8" s="1473"/>
      <c r="AH8" s="1473"/>
      <c r="AI8" s="1473"/>
      <c r="AJ8" s="1473"/>
      <c r="AK8" s="596"/>
      <c r="AL8" s="591"/>
      <c r="AM8" s="1472" t="str">
        <f>V8</f>
        <v xml:space="preserve"> 5年1月よ り</v>
      </c>
      <c r="AN8" s="1474"/>
      <c r="AO8" s="1474"/>
      <c r="AP8" s="1474"/>
      <c r="AQ8" s="1474"/>
      <c r="AR8" s="1474"/>
      <c r="AS8" s="1474"/>
      <c r="AT8" s="1474"/>
      <c r="AU8" s="1473" t="s">
        <v>941</v>
      </c>
      <c r="AV8" s="1473"/>
      <c r="AW8" s="1473"/>
      <c r="AX8" s="1473"/>
      <c r="AY8" s="1473"/>
      <c r="AZ8" s="1473"/>
      <c r="BA8" s="1473"/>
      <c r="BB8" s="591"/>
      <c r="BC8" s="595"/>
      <c r="BD8" s="1472" t="str">
        <f>V8</f>
        <v xml:space="preserve"> 5年1月よ り</v>
      </c>
      <c r="BE8" s="1474"/>
      <c r="BF8" s="1474"/>
      <c r="BG8" s="1474"/>
      <c r="BH8" s="1474"/>
      <c r="BI8" s="1474"/>
      <c r="BJ8" s="1474"/>
      <c r="BK8" s="594"/>
      <c r="BL8" s="1473" t="s">
        <v>941</v>
      </c>
      <c r="BM8" s="1473"/>
      <c r="BN8" s="1473"/>
      <c r="BO8" s="1473"/>
      <c r="BP8" s="1473"/>
      <c r="BQ8" s="1473"/>
      <c r="BR8" s="1473"/>
      <c r="BS8" s="596"/>
      <c r="BT8" s="595"/>
      <c r="BU8" s="1472" t="str">
        <f>V8</f>
        <v xml:space="preserve"> 5年1月よ り</v>
      </c>
      <c r="BV8" s="1474"/>
      <c r="BW8" s="1474"/>
      <c r="BX8" s="1474"/>
      <c r="BY8" s="1474"/>
      <c r="BZ8" s="1474"/>
      <c r="CA8" s="1474"/>
      <c r="CB8" s="594"/>
      <c r="CC8" s="1473" t="s">
        <v>941</v>
      </c>
      <c r="CD8" s="1473"/>
      <c r="CE8" s="1473"/>
      <c r="CF8" s="1473"/>
      <c r="CG8" s="1473"/>
      <c r="CH8" s="1473"/>
      <c r="CI8" s="1473"/>
      <c r="CJ8" s="596"/>
      <c r="CK8" s="820"/>
      <c r="CL8" s="820"/>
      <c r="CM8" s="820"/>
      <c r="CN8" s="820"/>
      <c r="CO8" s="820"/>
      <c r="CP8" s="820"/>
      <c r="CQ8" s="820"/>
      <c r="CR8" s="820"/>
      <c r="CS8" s="820"/>
      <c r="CT8" s="820"/>
      <c r="CU8" s="820"/>
      <c r="CV8" s="820"/>
      <c r="CW8" s="820"/>
      <c r="CX8" s="820"/>
      <c r="CY8" s="820"/>
      <c r="CZ8" s="820"/>
      <c r="DA8" s="820"/>
      <c r="DB8" s="820"/>
      <c r="DC8" s="820"/>
      <c r="DD8" s="820"/>
      <c r="DE8" s="820"/>
      <c r="DF8" s="820"/>
      <c r="DG8" s="820"/>
      <c r="DH8" s="820"/>
      <c r="DI8" s="820"/>
      <c r="DJ8" s="820"/>
      <c r="DK8" s="820"/>
      <c r="DL8" s="820"/>
      <c r="DM8" s="820"/>
      <c r="DN8" s="820"/>
      <c r="DO8" s="820"/>
      <c r="DP8" s="820"/>
      <c r="DQ8" s="820"/>
      <c r="DR8" s="820"/>
      <c r="DS8" s="820"/>
      <c r="DT8" s="820"/>
      <c r="DU8" s="820"/>
      <c r="DV8" s="820"/>
      <c r="DW8" s="820"/>
      <c r="DX8" s="820"/>
      <c r="DY8" s="820"/>
      <c r="DZ8" s="820"/>
      <c r="EA8" s="820"/>
      <c r="EB8" s="820"/>
      <c r="EC8" s="820"/>
      <c r="ED8" s="820"/>
      <c r="EE8" s="820"/>
      <c r="EF8" s="820"/>
      <c r="EG8" s="820"/>
      <c r="EH8" s="820"/>
      <c r="EI8" s="820"/>
      <c r="EJ8" s="820"/>
      <c r="EK8" s="820"/>
      <c r="EL8" s="820"/>
      <c r="EM8" s="820"/>
      <c r="EN8" s="820"/>
      <c r="EO8" s="820"/>
      <c r="EP8" s="820"/>
      <c r="EQ8" s="820"/>
      <c r="ER8" s="820"/>
      <c r="ES8" s="820"/>
      <c r="ET8" s="820"/>
      <c r="EU8" s="820"/>
      <c r="EV8" s="820"/>
      <c r="EW8" s="820"/>
      <c r="EX8" s="820"/>
      <c r="EY8" s="820"/>
      <c r="EZ8" s="820"/>
      <c r="FA8" s="820"/>
      <c r="FB8" s="820"/>
      <c r="FC8" s="820"/>
      <c r="FD8" s="820"/>
      <c r="FE8" s="820"/>
      <c r="FF8" s="820"/>
      <c r="FG8" s="820"/>
      <c r="FH8" s="820"/>
      <c r="FI8" s="820"/>
      <c r="FJ8" s="820"/>
    </row>
    <row r="9" spans="1:166" ht="12" customHeight="1">
      <c r="A9" s="1475" t="s">
        <v>498</v>
      </c>
      <c r="B9" s="1483"/>
      <c r="C9" s="1483"/>
      <c r="D9" s="1483"/>
      <c r="E9" s="1483"/>
      <c r="F9" s="1483"/>
      <c r="G9" s="1483"/>
      <c r="H9" s="1483"/>
      <c r="I9" s="1483"/>
      <c r="J9" s="1483"/>
      <c r="K9" s="1483"/>
      <c r="L9" s="1483"/>
      <c r="M9" s="1483"/>
      <c r="N9" s="1483"/>
      <c r="O9" s="1483"/>
      <c r="P9" s="1483"/>
      <c r="Q9" s="1483"/>
      <c r="R9" s="1483"/>
      <c r="S9" s="1483"/>
      <c r="T9" s="1483"/>
      <c r="U9" s="590"/>
      <c r="V9" s="1496" t="s">
        <v>575</v>
      </c>
      <c r="W9" s="1496"/>
      <c r="X9" s="1496"/>
      <c r="Y9" s="1496"/>
      <c r="Z9" s="1496"/>
      <c r="AA9" s="1496"/>
      <c r="AB9" s="1496"/>
      <c r="AC9" s="1496"/>
      <c r="AD9" s="1496"/>
      <c r="AE9" s="1496"/>
      <c r="AF9" s="1496"/>
      <c r="AG9" s="1496"/>
      <c r="AH9" s="1496"/>
      <c r="AI9" s="1496"/>
      <c r="AJ9" s="1496"/>
      <c r="AK9" s="592"/>
      <c r="AL9" s="593"/>
      <c r="AM9" s="1496" t="s">
        <v>578</v>
      </c>
      <c r="AN9" s="1496"/>
      <c r="AO9" s="1496"/>
      <c r="AP9" s="1496"/>
      <c r="AQ9" s="1496"/>
      <c r="AR9" s="1496"/>
      <c r="AS9" s="1496"/>
      <c r="AT9" s="1496"/>
      <c r="AU9" s="1496"/>
      <c r="AV9" s="1496"/>
      <c r="AW9" s="1496"/>
      <c r="AX9" s="1496"/>
      <c r="AY9" s="1496"/>
      <c r="AZ9" s="1496"/>
      <c r="BA9" s="1496"/>
      <c r="BB9" s="593"/>
      <c r="BC9" s="590"/>
      <c r="BD9" s="1496" t="s">
        <v>579</v>
      </c>
      <c r="BE9" s="1496"/>
      <c r="BF9" s="1496"/>
      <c r="BG9" s="1496"/>
      <c r="BH9" s="1496"/>
      <c r="BI9" s="1496"/>
      <c r="BJ9" s="1496"/>
      <c r="BK9" s="1496"/>
      <c r="BL9" s="1496"/>
      <c r="BM9" s="1496"/>
      <c r="BN9" s="1496"/>
      <c r="BO9" s="1496"/>
      <c r="BP9" s="1496"/>
      <c r="BQ9" s="1496"/>
      <c r="BR9" s="1496"/>
      <c r="BS9" s="592"/>
      <c r="BT9" s="590"/>
      <c r="BU9" s="1496" t="s">
        <v>580</v>
      </c>
      <c r="BV9" s="1496"/>
      <c r="BW9" s="1496"/>
      <c r="BX9" s="1496"/>
      <c r="BY9" s="1496"/>
      <c r="BZ9" s="1496"/>
      <c r="CA9" s="1496"/>
      <c r="CB9" s="1496"/>
      <c r="CC9" s="1496"/>
      <c r="CD9" s="1496"/>
      <c r="CE9" s="1496"/>
      <c r="CF9" s="1496"/>
      <c r="CG9" s="1496"/>
      <c r="CH9" s="1496"/>
      <c r="CI9" s="1496"/>
      <c r="CJ9" s="592"/>
      <c r="CK9" s="589"/>
      <c r="CL9" s="589"/>
      <c r="CM9" s="589"/>
      <c r="CN9" s="589"/>
      <c r="CO9" s="589"/>
      <c r="CP9" s="589"/>
      <c r="CQ9" s="589"/>
      <c r="CR9" s="589"/>
      <c r="CS9" s="589"/>
      <c r="CT9" s="589"/>
      <c r="CU9" s="589"/>
      <c r="CV9" s="589"/>
      <c r="CW9" s="589"/>
      <c r="CX9" s="589"/>
      <c r="CY9" s="589"/>
      <c r="CZ9" s="589"/>
      <c r="DA9" s="589"/>
      <c r="DB9" s="589"/>
      <c r="DC9" s="589"/>
      <c r="DD9" s="589"/>
      <c r="DE9" s="589"/>
      <c r="DF9" s="589"/>
      <c r="DG9" s="589"/>
      <c r="DH9" s="589"/>
      <c r="DI9" s="589"/>
      <c r="DJ9" s="589"/>
      <c r="DK9" s="589"/>
      <c r="DL9" s="589"/>
      <c r="DM9" s="589"/>
      <c r="DN9" s="589"/>
      <c r="DO9" s="589"/>
      <c r="DP9" s="589"/>
      <c r="DQ9" s="589"/>
      <c r="DR9" s="589"/>
      <c r="DS9" s="589"/>
      <c r="DT9" s="589"/>
      <c r="DU9" s="589"/>
      <c r="DV9" s="589"/>
      <c r="DW9" s="589"/>
      <c r="DX9" s="589"/>
      <c r="DY9" s="589"/>
      <c r="DZ9" s="589"/>
      <c r="EA9" s="589"/>
      <c r="EB9" s="589"/>
      <c r="EC9" s="589"/>
      <c r="ED9" s="589"/>
      <c r="EE9" s="589"/>
      <c r="EF9" s="589"/>
      <c r="EG9" s="589"/>
      <c r="EH9" s="589"/>
      <c r="EI9" s="589"/>
      <c r="EJ9" s="589"/>
      <c r="EK9" s="589"/>
      <c r="EL9" s="589"/>
      <c r="EM9" s="589"/>
      <c r="EN9" s="589"/>
      <c r="EO9" s="589"/>
      <c r="EP9" s="589"/>
      <c r="EQ9" s="589"/>
      <c r="ER9" s="589"/>
      <c r="ES9" s="589"/>
      <c r="ET9" s="589"/>
      <c r="EU9" s="589"/>
      <c r="EV9" s="589"/>
      <c r="EW9" s="589"/>
      <c r="EX9" s="589"/>
      <c r="EY9" s="589"/>
      <c r="EZ9" s="589"/>
      <c r="FA9" s="589"/>
      <c r="FB9" s="589"/>
      <c r="FC9" s="589"/>
      <c r="FD9" s="589"/>
      <c r="FE9" s="589"/>
      <c r="FF9" s="589"/>
      <c r="FG9" s="589"/>
      <c r="FH9" s="589"/>
      <c r="FI9" s="589"/>
      <c r="FJ9" s="589"/>
    </row>
    <row r="10" spans="1:166" ht="12" customHeight="1">
      <c r="A10" s="1485"/>
      <c r="B10" s="1486"/>
      <c r="C10" s="1486"/>
      <c r="D10" s="1486"/>
      <c r="E10" s="1486"/>
      <c r="F10" s="1486"/>
      <c r="G10" s="1486"/>
      <c r="H10" s="1486"/>
      <c r="I10" s="1486"/>
      <c r="J10" s="1486"/>
      <c r="K10" s="1486"/>
      <c r="L10" s="1486"/>
      <c r="M10" s="1486"/>
      <c r="N10" s="1486"/>
      <c r="O10" s="1486"/>
      <c r="P10" s="1486"/>
      <c r="Q10" s="1486"/>
      <c r="R10" s="1486"/>
      <c r="S10" s="1486"/>
      <c r="T10" s="1486"/>
      <c r="U10" s="597"/>
      <c r="V10" s="1481" t="s">
        <v>5</v>
      </c>
      <c r="W10" s="1481"/>
      <c r="X10" s="1481"/>
      <c r="Y10" s="1481"/>
      <c r="Z10" s="1481"/>
      <c r="AA10" s="1481"/>
      <c r="AB10" s="598"/>
      <c r="AC10" s="1481" t="s">
        <v>577</v>
      </c>
      <c r="AD10" s="1481"/>
      <c r="AE10" s="1481"/>
      <c r="AF10" s="1481"/>
      <c r="AG10" s="1481"/>
      <c r="AH10" s="1481"/>
      <c r="AI10" s="1481"/>
      <c r="AJ10" s="599"/>
      <c r="AK10" s="600"/>
      <c r="AL10" s="599"/>
      <c r="AM10" s="1481" t="s">
        <v>5</v>
      </c>
      <c r="AN10" s="1481"/>
      <c r="AO10" s="1481"/>
      <c r="AP10" s="1481"/>
      <c r="AQ10" s="1481"/>
      <c r="AR10" s="1481"/>
      <c r="AS10" s="599"/>
      <c r="AT10" s="1481" t="s">
        <v>577</v>
      </c>
      <c r="AU10" s="1481"/>
      <c r="AV10" s="1481"/>
      <c r="AW10" s="1481"/>
      <c r="AX10" s="1481"/>
      <c r="AY10" s="1481"/>
      <c r="AZ10" s="1481"/>
      <c r="BA10" s="599"/>
      <c r="BB10" s="599"/>
      <c r="BC10" s="597"/>
      <c r="BD10" s="1481" t="s">
        <v>5</v>
      </c>
      <c r="BE10" s="1481"/>
      <c r="BF10" s="1481"/>
      <c r="BG10" s="1481"/>
      <c r="BH10" s="1481"/>
      <c r="BI10" s="1481"/>
      <c r="BJ10" s="599"/>
      <c r="BK10" s="1482" t="s">
        <v>576</v>
      </c>
      <c r="BL10" s="1482"/>
      <c r="BM10" s="1482"/>
      <c r="BN10" s="1482"/>
      <c r="BO10" s="1482"/>
      <c r="BP10" s="1482"/>
      <c r="BQ10" s="1482"/>
      <c r="BR10" s="599"/>
      <c r="BS10" s="600"/>
      <c r="BT10" s="597"/>
      <c r="BU10" s="1481" t="s">
        <v>5</v>
      </c>
      <c r="BV10" s="1481"/>
      <c r="BW10" s="1481"/>
      <c r="BX10" s="1481"/>
      <c r="BY10" s="1481"/>
      <c r="BZ10" s="1481"/>
      <c r="CA10" s="599"/>
      <c r="CB10" s="1482" t="s">
        <v>576</v>
      </c>
      <c r="CC10" s="1482"/>
      <c r="CD10" s="1482"/>
      <c r="CE10" s="1482"/>
      <c r="CF10" s="1482"/>
      <c r="CG10" s="1482"/>
      <c r="CH10" s="1482"/>
      <c r="CI10" s="599"/>
      <c r="CJ10" s="600"/>
      <c r="CK10" s="589"/>
      <c r="CL10" s="589"/>
      <c r="CM10" s="589"/>
      <c r="CN10" s="589"/>
      <c r="CO10" s="589"/>
      <c r="CP10" s="589"/>
      <c r="CQ10" s="589"/>
      <c r="CR10" s="589"/>
      <c r="CS10" s="589"/>
      <c r="CT10" s="589"/>
      <c r="CU10" s="589"/>
      <c r="CV10" s="589"/>
      <c r="CW10" s="589"/>
      <c r="CX10" s="589"/>
      <c r="CY10" s="589"/>
      <c r="CZ10" s="589"/>
      <c r="DA10" s="589"/>
      <c r="DB10" s="589"/>
      <c r="DC10" s="589"/>
      <c r="DD10" s="589"/>
      <c r="DE10" s="589"/>
      <c r="DF10" s="589"/>
      <c r="DG10" s="589"/>
      <c r="DH10" s="589"/>
      <c r="DI10" s="589"/>
      <c r="DJ10" s="589"/>
      <c r="DK10" s="589"/>
      <c r="DL10" s="589"/>
      <c r="DM10" s="589"/>
      <c r="DN10" s="589"/>
      <c r="DO10" s="589"/>
      <c r="DP10" s="589"/>
      <c r="DQ10" s="589"/>
      <c r="DR10" s="589"/>
      <c r="DS10" s="589"/>
      <c r="DT10" s="589"/>
      <c r="DU10" s="589"/>
      <c r="DV10" s="589"/>
      <c r="DW10" s="589"/>
      <c r="DX10" s="589"/>
      <c r="DY10" s="589"/>
      <c r="DZ10" s="589"/>
      <c r="EA10" s="589"/>
      <c r="EB10" s="589"/>
      <c r="EC10" s="589"/>
      <c r="ED10" s="589"/>
      <c r="EE10" s="589"/>
      <c r="EF10" s="589"/>
      <c r="EG10" s="589"/>
      <c r="EH10" s="589"/>
      <c r="EI10" s="589"/>
      <c r="EJ10" s="589"/>
      <c r="EK10" s="589"/>
      <c r="EL10" s="589"/>
      <c r="EM10" s="589"/>
      <c r="EN10" s="589"/>
      <c r="EO10" s="589"/>
      <c r="EP10" s="589"/>
      <c r="EQ10" s="589"/>
      <c r="ER10" s="589"/>
      <c r="ES10" s="589"/>
      <c r="ET10" s="589"/>
      <c r="EU10" s="589"/>
      <c r="EV10" s="589"/>
      <c r="EW10" s="589"/>
      <c r="EX10" s="589"/>
      <c r="EY10" s="589"/>
      <c r="EZ10" s="589"/>
      <c r="FA10" s="589"/>
      <c r="FB10" s="589"/>
      <c r="FC10" s="589"/>
      <c r="FD10" s="589"/>
      <c r="FE10" s="589"/>
      <c r="FF10" s="589"/>
      <c r="FG10" s="589"/>
      <c r="FH10" s="589"/>
      <c r="FI10" s="589"/>
      <c r="FJ10" s="589"/>
    </row>
    <row r="11" spans="1:166" ht="12" customHeight="1">
      <c r="A11" s="1475" t="s">
        <v>117</v>
      </c>
      <c r="B11" s="1483"/>
      <c r="C11" s="1483"/>
      <c r="D11" s="1483"/>
      <c r="E11" s="1483"/>
      <c r="F11" s="1484"/>
      <c r="G11" s="1476" t="s">
        <v>499</v>
      </c>
      <c r="H11" s="1483"/>
      <c r="I11" s="1483"/>
      <c r="J11" s="1483"/>
      <c r="K11" s="1483"/>
      <c r="L11" s="1483"/>
      <c r="M11" s="1483"/>
      <c r="N11" s="1483"/>
      <c r="O11" s="1483"/>
      <c r="P11" s="1483"/>
      <c r="Q11" s="1483"/>
      <c r="R11" s="1483"/>
      <c r="S11" s="1483"/>
      <c r="T11" s="1483"/>
      <c r="U11" s="1488" t="s">
        <v>344</v>
      </c>
      <c r="V11" s="1489"/>
      <c r="W11" s="1489"/>
      <c r="X11" s="1489"/>
      <c r="Y11" s="1489"/>
      <c r="Z11" s="1489"/>
      <c r="AA11" s="1489"/>
      <c r="AB11" s="1489"/>
      <c r="AC11" s="1489"/>
      <c r="AD11" s="1489"/>
      <c r="AE11" s="1489"/>
      <c r="AF11" s="1489"/>
      <c r="AG11" s="1489"/>
      <c r="AH11" s="1489"/>
      <c r="AI11" s="1489"/>
      <c r="AJ11" s="1489"/>
      <c r="AK11" s="1490"/>
      <c r="AL11" s="1489" t="s">
        <v>344</v>
      </c>
      <c r="AM11" s="1489"/>
      <c r="AN11" s="1489"/>
      <c r="AO11" s="1489"/>
      <c r="AP11" s="1489"/>
      <c r="AQ11" s="1489"/>
      <c r="AR11" s="1489"/>
      <c r="AS11" s="1489"/>
      <c r="AT11" s="1489"/>
      <c r="AU11" s="1489"/>
      <c r="AV11" s="1489"/>
      <c r="AW11" s="1489"/>
      <c r="AX11" s="1489"/>
      <c r="AY11" s="1489"/>
      <c r="AZ11" s="1489"/>
      <c r="BA11" s="1489"/>
      <c r="BB11" s="1489"/>
      <c r="BC11" s="1488" t="s">
        <v>344</v>
      </c>
      <c r="BD11" s="1489"/>
      <c r="BE11" s="1489"/>
      <c r="BF11" s="1489"/>
      <c r="BG11" s="1489"/>
      <c r="BH11" s="1489"/>
      <c r="BI11" s="1489"/>
      <c r="BJ11" s="1489"/>
      <c r="BK11" s="1489"/>
      <c r="BL11" s="1489"/>
      <c r="BM11" s="1489"/>
      <c r="BN11" s="1489"/>
      <c r="BO11" s="1489"/>
      <c r="BP11" s="1489"/>
      <c r="BQ11" s="1489"/>
      <c r="BR11" s="1489"/>
      <c r="BS11" s="1490"/>
      <c r="BT11" s="1488" t="s">
        <v>344</v>
      </c>
      <c r="BU11" s="1489"/>
      <c r="BV11" s="1489"/>
      <c r="BW11" s="1489"/>
      <c r="BX11" s="1489"/>
      <c r="BY11" s="1489"/>
      <c r="BZ11" s="1489"/>
      <c r="CA11" s="1489"/>
      <c r="CB11" s="1489"/>
      <c r="CC11" s="1489"/>
      <c r="CD11" s="1489"/>
      <c r="CE11" s="1489"/>
      <c r="CF11" s="1489"/>
      <c r="CG11" s="1489"/>
      <c r="CH11" s="1489"/>
      <c r="CI11" s="1489"/>
      <c r="CJ11" s="1490"/>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89"/>
      <c r="EJ11" s="589"/>
      <c r="EK11" s="589"/>
      <c r="EL11" s="589"/>
      <c r="EM11" s="589"/>
      <c r="EN11" s="589"/>
      <c r="EO11" s="589"/>
      <c r="EP11" s="589"/>
      <c r="EQ11" s="589"/>
      <c r="ER11" s="589"/>
      <c r="ES11" s="589"/>
      <c r="ET11" s="589"/>
      <c r="EU11" s="589"/>
      <c r="EV11" s="589"/>
      <c r="EW11" s="589"/>
      <c r="EX11" s="589"/>
      <c r="EY11" s="589"/>
      <c r="EZ11" s="589"/>
      <c r="FA11" s="589"/>
      <c r="FB11" s="589"/>
      <c r="FC11" s="589"/>
      <c r="FD11" s="589"/>
      <c r="FE11" s="589"/>
      <c r="FF11" s="589"/>
      <c r="FG11" s="589"/>
      <c r="FH11" s="589"/>
      <c r="FI11" s="589"/>
      <c r="FJ11" s="589"/>
    </row>
    <row r="12" spans="1:166" ht="12" customHeight="1">
      <c r="A12" s="1485"/>
      <c r="B12" s="1486"/>
      <c r="C12" s="1486"/>
      <c r="D12" s="1486"/>
      <c r="E12" s="1486"/>
      <c r="F12" s="1487"/>
      <c r="G12" s="1486"/>
      <c r="H12" s="1486"/>
      <c r="I12" s="1486"/>
      <c r="J12" s="1486"/>
      <c r="K12" s="1486"/>
      <c r="L12" s="1486"/>
      <c r="M12" s="1486"/>
      <c r="N12" s="1486"/>
      <c r="O12" s="1486"/>
      <c r="P12" s="1486"/>
      <c r="Q12" s="1486"/>
      <c r="R12" s="1486"/>
      <c r="S12" s="1486"/>
      <c r="T12" s="1486"/>
      <c r="U12" s="1491" t="s">
        <v>342</v>
      </c>
      <c r="V12" s="1492"/>
      <c r="W12" s="1492"/>
      <c r="X12" s="1492"/>
      <c r="Y12" s="1492"/>
      <c r="Z12" s="1492"/>
      <c r="AA12" s="1492"/>
      <c r="AB12" s="1493"/>
      <c r="AC12" s="1494" t="s">
        <v>343</v>
      </c>
      <c r="AD12" s="1492"/>
      <c r="AE12" s="1492"/>
      <c r="AF12" s="1492"/>
      <c r="AG12" s="1492"/>
      <c r="AH12" s="1492"/>
      <c r="AI12" s="1492"/>
      <c r="AJ12" s="1492"/>
      <c r="AK12" s="1495"/>
      <c r="AL12" s="1492" t="s">
        <v>342</v>
      </c>
      <c r="AM12" s="1492"/>
      <c r="AN12" s="1492"/>
      <c r="AO12" s="1492"/>
      <c r="AP12" s="1492"/>
      <c r="AQ12" s="1492"/>
      <c r="AR12" s="1492"/>
      <c r="AS12" s="1493"/>
      <c r="AT12" s="1494" t="s">
        <v>343</v>
      </c>
      <c r="AU12" s="1492"/>
      <c r="AV12" s="1492"/>
      <c r="AW12" s="1492"/>
      <c r="AX12" s="1492"/>
      <c r="AY12" s="1492"/>
      <c r="AZ12" s="1492"/>
      <c r="BA12" s="1492"/>
      <c r="BB12" s="1492"/>
      <c r="BC12" s="1491" t="s">
        <v>342</v>
      </c>
      <c r="BD12" s="1492"/>
      <c r="BE12" s="1492"/>
      <c r="BF12" s="1492"/>
      <c r="BG12" s="1492"/>
      <c r="BH12" s="1492"/>
      <c r="BI12" s="1492"/>
      <c r="BJ12" s="1493"/>
      <c r="BK12" s="1494" t="s">
        <v>343</v>
      </c>
      <c r="BL12" s="1492"/>
      <c r="BM12" s="1492"/>
      <c r="BN12" s="1492"/>
      <c r="BO12" s="1492"/>
      <c r="BP12" s="1492"/>
      <c r="BQ12" s="1492"/>
      <c r="BR12" s="1492"/>
      <c r="BS12" s="1495"/>
      <c r="BT12" s="1491" t="s">
        <v>342</v>
      </c>
      <c r="BU12" s="1492"/>
      <c r="BV12" s="1492"/>
      <c r="BW12" s="1492"/>
      <c r="BX12" s="1492"/>
      <c r="BY12" s="1492"/>
      <c r="BZ12" s="1492"/>
      <c r="CA12" s="1493"/>
      <c r="CB12" s="1494" t="s">
        <v>343</v>
      </c>
      <c r="CC12" s="1492"/>
      <c r="CD12" s="1492"/>
      <c r="CE12" s="1492"/>
      <c r="CF12" s="1492"/>
      <c r="CG12" s="1492"/>
      <c r="CH12" s="1492"/>
      <c r="CI12" s="1492"/>
      <c r="CJ12" s="1495"/>
      <c r="CK12" s="589"/>
      <c r="CL12" s="589"/>
      <c r="CM12" s="589"/>
      <c r="CN12" s="589"/>
      <c r="CO12" s="589"/>
      <c r="CP12" s="589"/>
      <c r="CQ12" s="589"/>
      <c r="CR12" s="589"/>
      <c r="CS12" s="589"/>
      <c r="CT12" s="589"/>
      <c r="CU12" s="589"/>
      <c r="CV12" s="589"/>
      <c r="CW12" s="589"/>
      <c r="CX12" s="589"/>
      <c r="CY12" s="589"/>
      <c r="CZ12" s="589"/>
      <c r="DA12" s="589"/>
      <c r="DB12" s="589"/>
      <c r="DC12" s="589"/>
      <c r="DD12" s="589"/>
      <c r="DE12" s="589"/>
      <c r="DF12" s="589"/>
      <c r="DG12" s="589"/>
      <c r="DH12" s="589"/>
      <c r="DI12" s="589"/>
      <c r="DJ12" s="589"/>
      <c r="DK12" s="589"/>
      <c r="DL12" s="589"/>
      <c r="DM12" s="589"/>
      <c r="DN12" s="589"/>
      <c r="DO12" s="589"/>
      <c r="DP12" s="589"/>
      <c r="DQ12" s="589"/>
      <c r="DR12" s="589"/>
      <c r="DS12" s="589"/>
      <c r="DT12" s="589"/>
      <c r="DU12" s="589"/>
      <c r="DV12" s="589"/>
      <c r="DW12" s="589"/>
      <c r="DX12" s="589"/>
      <c r="DY12" s="589"/>
      <c r="DZ12" s="589"/>
      <c r="EA12" s="589"/>
      <c r="EB12" s="589"/>
      <c r="EC12" s="589"/>
      <c r="ED12" s="589"/>
      <c r="EE12" s="589"/>
      <c r="EF12" s="589"/>
      <c r="EG12" s="589"/>
      <c r="EH12" s="589"/>
      <c r="EI12" s="589"/>
      <c r="EJ12" s="589"/>
      <c r="EK12" s="589"/>
      <c r="EL12" s="589"/>
      <c r="EM12" s="589"/>
      <c r="EN12" s="589"/>
      <c r="EO12" s="589"/>
      <c r="EP12" s="589"/>
      <c r="EQ12" s="589"/>
      <c r="ER12" s="589"/>
      <c r="ES12" s="589"/>
      <c r="ET12" s="589"/>
      <c r="EU12" s="589"/>
      <c r="EV12" s="589"/>
      <c r="EW12" s="589"/>
      <c r="EX12" s="589"/>
      <c r="EY12" s="589"/>
      <c r="EZ12" s="589"/>
      <c r="FA12" s="589"/>
      <c r="FB12" s="589"/>
      <c r="FC12" s="589"/>
      <c r="FD12" s="589"/>
      <c r="FE12" s="589"/>
      <c r="FF12" s="589"/>
      <c r="FG12" s="589"/>
      <c r="FH12" s="589"/>
      <c r="FI12" s="589"/>
      <c r="FJ12" s="589"/>
    </row>
    <row r="13" spans="1:166" ht="19.5" customHeight="1">
      <c r="A13" s="1497" t="s">
        <v>410</v>
      </c>
      <c r="B13" s="601"/>
      <c r="C13" s="602" t="s">
        <v>697</v>
      </c>
      <c r="D13" s="1499" t="s">
        <v>500</v>
      </c>
      <c r="E13" s="1499"/>
      <c r="F13" s="603"/>
      <c r="G13" s="604"/>
      <c r="H13" s="605"/>
      <c r="I13" s="605"/>
      <c r="J13" s="605"/>
      <c r="K13" s="605"/>
      <c r="L13" s="605"/>
      <c r="M13" s="606"/>
      <c r="N13" s="606"/>
      <c r="O13" s="606"/>
      <c r="P13" s="607"/>
      <c r="Q13" s="1500" t="s">
        <v>728</v>
      </c>
      <c r="R13" s="1500"/>
      <c r="S13" s="1500"/>
      <c r="T13" s="607"/>
      <c r="U13" s="1501"/>
      <c r="V13" s="1483"/>
      <c r="W13" s="1483"/>
      <c r="X13" s="1483"/>
      <c r="Y13" s="1483"/>
      <c r="Z13" s="1483"/>
      <c r="AA13" s="1483"/>
      <c r="AB13" s="1484"/>
      <c r="AC13" s="1502">
        <f>U13*9</f>
        <v>0</v>
      </c>
      <c r="AD13" s="1503"/>
      <c r="AE13" s="1504"/>
      <c r="AF13" s="1504"/>
      <c r="AG13" s="1504"/>
      <c r="AH13" s="1504"/>
      <c r="AI13" s="1504"/>
      <c r="AJ13" s="1504"/>
      <c r="AK13" s="1505"/>
      <c r="AL13" s="1503"/>
      <c r="AM13" s="1503"/>
      <c r="AN13" s="1503"/>
      <c r="AO13" s="1503"/>
      <c r="AP13" s="1503"/>
      <c r="AQ13" s="1503"/>
      <c r="AR13" s="1503"/>
      <c r="AS13" s="1506"/>
      <c r="AT13" s="1502">
        <f>AL13*9</f>
        <v>0</v>
      </c>
      <c r="AU13" s="1503"/>
      <c r="AV13" s="1503"/>
      <c r="AW13" s="1503"/>
      <c r="AX13" s="1503"/>
      <c r="AY13" s="1503"/>
      <c r="AZ13" s="1503"/>
      <c r="BA13" s="1503"/>
      <c r="BB13" s="1503"/>
      <c r="BC13" s="1501"/>
      <c r="BD13" s="1503"/>
      <c r="BE13" s="1503"/>
      <c r="BF13" s="1503"/>
      <c r="BG13" s="1503"/>
      <c r="BH13" s="1503"/>
      <c r="BI13" s="1503"/>
      <c r="BJ13" s="1506"/>
      <c r="BK13" s="1502">
        <f>BC13*9</f>
        <v>0</v>
      </c>
      <c r="BL13" s="1503"/>
      <c r="BM13" s="1503"/>
      <c r="BN13" s="1503"/>
      <c r="BO13" s="1503"/>
      <c r="BP13" s="1503"/>
      <c r="BQ13" s="1503"/>
      <c r="BR13" s="1503"/>
      <c r="BS13" s="1524"/>
      <c r="BT13" s="1501"/>
      <c r="BU13" s="1503"/>
      <c r="BV13" s="1503"/>
      <c r="BW13" s="1503"/>
      <c r="BX13" s="1503"/>
      <c r="BY13" s="1503"/>
      <c r="BZ13" s="1503"/>
      <c r="CA13" s="1506"/>
      <c r="CB13" s="1502">
        <f>BT13*9</f>
        <v>0</v>
      </c>
      <c r="CC13" s="1503"/>
      <c r="CD13" s="1503"/>
      <c r="CE13" s="1503"/>
      <c r="CF13" s="1503"/>
      <c r="CG13" s="1503"/>
      <c r="CH13" s="1503"/>
      <c r="CI13" s="1503"/>
      <c r="CJ13" s="1524"/>
      <c r="CK13" s="589"/>
      <c r="CL13" s="589"/>
      <c r="CM13" s="589"/>
      <c r="CN13" s="589"/>
      <c r="CO13" s="589"/>
      <c r="CP13" s="589"/>
      <c r="CQ13" s="589"/>
      <c r="CR13" s="589"/>
      <c r="CS13" s="589"/>
      <c r="CT13" s="589"/>
      <c r="CU13" s="589"/>
      <c r="CV13" s="589"/>
      <c r="CW13" s="589"/>
      <c r="CX13" s="589"/>
      <c r="CY13" s="589"/>
      <c r="CZ13" s="589"/>
      <c r="DA13" s="589"/>
      <c r="DB13" s="589"/>
      <c r="DC13" s="589"/>
      <c r="DD13" s="589"/>
      <c r="DE13" s="589"/>
      <c r="DF13" s="589"/>
      <c r="DG13" s="589"/>
      <c r="DH13" s="589"/>
      <c r="DI13" s="589"/>
      <c r="DJ13" s="589"/>
      <c r="DK13" s="589"/>
      <c r="DL13" s="589"/>
      <c r="DM13" s="589"/>
      <c r="DN13" s="589"/>
      <c r="DO13" s="589"/>
      <c r="DP13" s="589"/>
      <c r="DQ13" s="589"/>
      <c r="DR13" s="589"/>
      <c r="DS13" s="589"/>
      <c r="DT13" s="589"/>
      <c r="DU13" s="589"/>
      <c r="DV13" s="589"/>
      <c r="DW13" s="589"/>
      <c r="DX13" s="589"/>
      <c r="DY13" s="589"/>
      <c r="DZ13" s="589"/>
      <c r="EA13" s="589"/>
      <c r="EB13" s="589"/>
      <c r="EC13" s="589"/>
      <c r="ED13" s="589"/>
      <c r="EE13" s="589"/>
      <c r="EF13" s="589"/>
      <c r="EG13" s="589"/>
      <c r="EH13" s="589"/>
      <c r="EI13" s="589"/>
      <c r="EJ13" s="589"/>
      <c r="EK13" s="589"/>
      <c r="EL13" s="589"/>
      <c r="EM13" s="589"/>
      <c r="EN13" s="589"/>
      <c r="EO13" s="589"/>
      <c r="EP13" s="589"/>
      <c r="EQ13" s="589"/>
      <c r="ER13" s="589"/>
      <c r="ES13" s="589"/>
      <c r="ET13" s="589"/>
      <c r="EU13" s="589"/>
      <c r="EV13" s="589"/>
      <c r="EW13" s="589"/>
      <c r="EX13" s="589"/>
      <c r="EY13" s="589"/>
      <c r="EZ13" s="589"/>
      <c r="FA13" s="589"/>
      <c r="FB13" s="589"/>
      <c r="FC13" s="589"/>
      <c r="FD13" s="589"/>
      <c r="FE13" s="589"/>
      <c r="FF13" s="589"/>
      <c r="FG13" s="589"/>
      <c r="FH13" s="589"/>
      <c r="FI13" s="589"/>
      <c r="FJ13" s="589"/>
    </row>
    <row r="14" spans="1:166" ht="19.5" customHeight="1">
      <c r="A14" s="1498"/>
      <c r="B14" s="608"/>
      <c r="C14" s="609" t="s">
        <v>165</v>
      </c>
      <c r="D14" s="1492" t="s">
        <v>36</v>
      </c>
      <c r="E14" s="1492"/>
      <c r="F14" s="610"/>
      <c r="G14" s="611"/>
      <c r="H14" s="1525"/>
      <c r="I14" s="1525"/>
      <c r="J14" s="1525"/>
      <c r="K14" s="1525"/>
      <c r="L14" s="1525"/>
      <c r="M14" s="612"/>
      <c r="N14" s="612"/>
      <c r="O14" s="612"/>
      <c r="P14" s="613"/>
      <c r="Q14" s="1526" t="s">
        <v>735</v>
      </c>
      <c r="R14" s="1526"/>
      <c r="S14" s="1526"/>
      <c r="T14" s="613"/>
      <c r="U14" s="1527"/>
      <c r="V14" s="1528"/>
      <c r="W14" s="1528"/>
      <c r="X14" s="1528"/>
      <c r="Y14" s="1528"/>
      <c r="Z14" s="1528"/>
      <c r="AA14" s="1528"/>
      <c r="AB14" s="1529"/>
      <c r="AC14" s="1530">
        <f>U14*3</f>
        <v>0</v>
      </c>
      <c r="AD14" s="1531"/>
      <c r="AE14" s="1532"/>
      <c r="AF14" s="1532"/>
      <c r="AG14" s="1532"/>
      <c r="AH14" s="1532"/>
      <c r="AI14" s="1532"/>
      <c r="AJ14" s="1532"/>
      <c r="AK14" s="1533"/>
      <c r="AL14" s="1531"/>
      <c r="AM14" s="1531"/>
      <c r="AN14" s="1531"/>
      <c r="AO14" s="1531"/>
      <c r="AP14" s="1531"/>
      <c r="AQ14" s="1531"/>
      <c r="AR14" s="1531"/>
      <c r="AS14" s="1534"/>
      <c r="AT14" s="1530">
        <f>AL14*3</f>
        <v>0</v>
      </c>
      <c r="AU14" s="1531"/>
      <c r="AV14" s="1531"/>
      <c r="AW14" s="1531"/>
      <c r="AX14" s="1531"/>
      <c r="AY14" s="1531"/>
      <c r="AZ14" s="1531"/>
      <c r="BA14" s="1531"/>
      <c r="BB14" s="1531"/>
      <c r="BC14" s="1527"/>
      <c r="BD14" s="1531"/>
      <c r="BE14" s="1531"/>
      <c r="BF14" s="1531"/>
      <c r="BG14" s="1531"/>
      <c r="BH14" s="1531"/>
      <c r="BI14" s="1531"/>
      <c r="BJ14" s="1534"/>
      <c r="BK14" s="1530">
        <f>BC14*3</f>
        <v>0</v>
      </c>
      <c r="BL14" s="1531"/>
      <c r="BM14" s="1531"/>
      <c r="BN14" s="1531"/>
      <c r="BO14" s="1531"/>
      <c r="BP14" s="1531"/>
      <c r="BQ14" s="1531"/>
      <c r="BR14" s="1531"/>
      <c r="BS14" s="1535"/>
      <c r="BT14" s="1527"/>
      <c r="BU14" s="1531"/>
      <c r="BV14" s="1531"/>
      <c r="BW14" s="1531"/>
      <c r="BX14" s="1531"/>
      <c r="BY14" s="1531"/>
      <c r="BZ14" s="1531"/>
      <c r="CA14" s="1534"/>
      <c r="CB14" s="1530">
        <f>BT14*3</f>
        <v>0</v>
      </c>
      <c r="CC14" s="1531"/>
      <c r="CD14" s="1531"/>
      <c r="CE14" s="1531"/>
      <c r="CF14" s="1531"/>
      <c r="CG14" s="1531"/>
      <c r="CH14" s="1531"/>
      <c r="CI14" s="1531"/>
      <c r="CJ14" s="1535"/>
      <c r="CK14" s="589"/>
      <c r="CL14" s="589"/>
      <c r="CM14" s="589"/>
      <c r="CN14" s="589"/>
      <c r="CO14" s="589"/>
      <c r="CP14" s="589"/>
      <c r="CQ14" s="589"/>
      <c r="CR14" s="589"/>
      <c r="CS14" s="589"/>
      <c r="CT14" s="589"/>
      <c r="CU14" s="589"/>
      <c r="CV14" s="589"/>
      <c r="CW14" s="589"/>
      <c r="CX14" s="589"/>
      <c r="CY14" s="589"/>
      <c r="CZ14" s="589"/>
      <c r="DA14" s="589"/>
      <c r="DB14" s="589"/>
      <c r="DC14" s="589"/>
      <c r="DD14" s="589"/>
      <c r="DE14" s="589"/>
      <c r="DF14" s="589"/>
      <c r="DG14" s="589"/>
      <c r="DH14" s="589"/>
      <c r="DI14" s="589"/>
      <c r="DJ14" s="589"/>
      <c r="DK14" s="589"/>
      <c r="DL14" s="589"/>
      <c r="DM14" s="589"/>
      <c r="DN14" s="589"/>
      <c r="DO14" s="589"/>
      <c r="DP14" s="589"/>
      <c r="DQ14" s="589"/>
      <c r="DR14" s="589"/>
      <c r="DS14" s="589"/>
      <c r="DT14" s="589"/>
      <c r="DU14" s="589"/>
      <c r="DV14" s="589"/>
      <c r="DW14" s="589"/>
      <c r="DX14" s="589"/>
      <c r="DY14" s="589"/>
      <c r="DZ14" s="589"/>
      <c r="EA14" s="589"/>
      <c r="EB14" s="589"/>
      <c r="EC14" s="589"/>
      <c r="ED14" s="589"/>
      <c r="EE14" s="589"/>
      <c r="EF14" s="589"/>
      <c r="EG14" s="589"/>
      <c r="EH14" s="589"/>
      <c r="EI14" s="589"/>
      <c r="EJ14" s="589"/>
      <c r="EK14" s="589"/>
      <c r="EL14" s="589"/>
      <c r="EM14" s="589"/>
      <c r="EN14" s="589"/>
      <c r="EO14" s="589"/>
      <c r="EP14" s="589"/>
      <c r="EQ14" s="589"/>
      <c r="ER14" s="589"/>
      <c r="ES14" s="589"/>
      <c r="ET14" s="589"/>
      <c r="EU14" s="589"/>
      <c r="EV14" s="589"/>
      <c r="EW14" s="589"/>
      <c r="EX14" s="589"/>
      <c r="EY14" s="589"/>
      <c r="EZ14" s="589"/>
      <c r="FA14" s="589"/>
      <c r="FB14" s="589"/>
      <c r="FC14" s="589"/>
      <c r="FD14" s="589"/>
      <c r="FE14" s="589"/>
      <c r="FF14" s="589"/>
      <c r="FG14" s="589"/>
      <c r="FH14" s="589"/>
      <c r="FI14" s="589"/>
      <c r="FJ14" s="589"/>
    </row>
    <row r="15" spans="1:166" ht="19.5" customHeight="1">
      <c r="A15" s="1498"/>
      <c r="B15" s="614"/>
      <c r="C15" s="615" t="s">
        <v>799</v>
      </c>
      <c r="D15" s="1507" t="s">
        <v>411</v>
      </c>
      <c r="E15" s="1507"/>
      <c r="F15" s="616"/>
      <c r="G15" s="617"/>
      <c r="H15" s="1508"/>
      <c r="I15" s="1508"/>
      <c r="J15" s="1508"/>
      <c r="K15" s="586"/>
      <c r="L15" s="586"/>
      <c r="M15" s="586"/>
      <c r="N15" s="586"/>
      <c r="O15" s="586"/>
      <c r="P15" s="586"/>
      <c r="Q15" s="1509" t="s">
        <v>728</v>
      </c>
      <c r="R15" s="1509"/>
      <c r="S15" s="1509"/>
      <c r="T15" s="586"/>
      <c r="U15" s="1510"/>
      <c r="V15" s="1511"/>
      <c r="W15" s="1511"/>
      <c r="X15" s="1511"/>
      <c r="Y15" s="1511"/>
      <c r="Z15" s="1511"/>
      <c r="AA15" s="1511"/>
      <c r="AB15" s="1512"/>
      <c r="AC15" s="1513">
        <f>U15*9</f>
        <v>0</v>
      </c>
      <c r="AD15" s="1514"/>
      <c r="AE15" s="1511"/>
      <c r="AF15" s="1511"/>
      <c r="AG15" s="1511"/>
      <c r="AH15" s="1511"/>
      <c r="AI15" s="1511"/>
      <c r="AJ15" s="1511"/>
      <c r="AK15" s="1515"/>
      <c r="AL15" s="1516"/>
      <c r="AM15" s="1516"/>
      <c r="AN15" s="1516"/>
      <c r="AO15" s="1516"/>
      <c r="AP15" s="1516"/>
      <c r="AQ15" s="1516"/>
      <c r="AR15" s="1516"/>
      <c r="AS15" s="1517"/>
      <c r="AT15" s="1536">
        <f>AL15*9</f>
        <v>0</v>
      </c>
      <c r="AU15" s="1537"/>
      <c r="AV15" s="1537"/>
      <c r="AW15" s="1537"/>
      <c r="AX15" s="1537"/>
      <c r="AY15" s="1537"/>
      <c r="AZ15" s="1537"/>
      <c r="BA15" s="1537"/>
      <c r="BB15" s="1537"/>
      <c r="BC15" s="1538"/>
      <c r="BD15" s="1516"/>
      <c r="BE15" s="1516"/>
      <c r="BF15" s="1516"/>
      <c r="BG15" s="1516"/>
      <c r="BH15" s="1516"/>
      <c r="BI15" s="1516"/>
      <c r="BJ15" s="1517"/>
      <c r="BK15" s="1536">
        <f>BC15*9</f>
        <v>0</v>
      </c>
      <c r="BL15" s="1516"/>
      <c r="BM15" s="1537"/>
      <c r="BN15" s="1537"/>
      <c r="BO15" s="1537"/>
      <c r="BP15" s="1537"/>
      <c r="BQ15" s="1537"/>
      <c r="BR15" s="1537"/>
      <c r="BS15" s="1539"/>
      <c r="BT15" s="1538"/>
      <c r="BU15" s="1516"/>
      <c r="BV15" s="1516"/>
      <c r="BW15" s="1516"/>
      <c r="BX15" s="1516"/>
      <c r="BY15" s="1516"/>
      <c r="BZ15" s="1516"/>
      <c r="CA15" s="1517"/>
      <c r="CB15" s="1536">
        <f>BT15*9</f>
        <v>0</v>
      </c>
      <c r="CC15" s="1516"/>
      <c r="CD15" s="1537"/>
      <c r="CE15" s="1537"/>
      <c r="CF15" s="1537"/>
      <c r="CG15" s="1537"/>
      <c r="CH15" s="1537"/>
      <c r="CI15" s="1537"/>
      <c r="CJ15" s="1539"/>
      <c r="CK15" s="589"/>
      <c r="CL15" s="589"/>
      <c r="CM15" s="589"/>
      <c r="CN15" s="589"/>
      <c r="CO15" s="589"/>
      <c r="CP15" s="589"/>
      <c r="CQ15" s="589"/>
      <c r="CR15" s="589"/>
      <c r="CS15" s="589"/>
      <c r="CT15" s="589"/>
      <c r="CU15" s="589"/>
      <c r="CV15" s="589"/>
      <c r="CW15" s="589"/>
      <c r="CX15" s="589"/>
      <c r="CY15" s="589"/>
      <c r="CZ15" s="589"/>
      <c r="DA15" s="589"/>
      <c r="DB15" s="589"/>
      <c r="DC15" s="589"/>
      <c r="DD15" s="589"/>
      <c r="DE15" s="589"/>
      <c r="DF15" s="589"/>
      <c r="DG15" s="589"/>
      <c r="DH15" s="589"/>
      <c r="DI15" s="589"/>
      <c r="DJ15" s="589"/>
      <c r="DK15" s="589"/>
      <c r="DL15" s="589"/>
      <c r="DM15" s="589"/>
      <c r="DN15" s="589"/>
      <c r="DO15" s="589"/>
      <c r="DP15" s="589"/>
      <c r="DQ15" s="589"/>
      <c r="DR15" s="589"/>
      <c r="DS15" s="589"/>
      <c r="DT15" s="589"/>
      <c r="DU15" s="589"/>
      <c r="DV15" s="589"/>
      <c r="DW15" s="589"/>
      <c r="DX15" s="589"/>
      <c r="DY15" s="589"/>
      <c r="DZ15" s="589"/>
      <c r="EA15" s="589"/>
      <c r="EB15" s="589"/>
      <c r="EC15" s="589"/>
      <c r="ED15" s="589"/>
      <c r="EE15" s="589"/>
      <c r="EF15" s="589"/>
      <c r="EG15" s="589"/>
      <c r="EH15" s="589"/>
      <c r="EI15" s="589"/>
      <c r="EJ15" s="589"/>
      <c r="EK15" s="589"/>
      <c r="EL15" s="589"/>
      <c r="EM15" s="589"/>
      <c r="EN15" s="589"/>
      <c r="EO15" s="589"/>
      <c r="EP15" s="589"/>
      <c r="EQ15" s="589"/>
      <c r="ER15" s="589"/>
      <c r="ES15" s="589"/>
      <c r="ET15" s="589"/>
      <c r="EU15" s="589"/>
      <c r="EV15" s="589"/>
      <c r="EW15" s="589"/>
      <c r="EX15" s="589"/>
      <c r="EY15" s="589"/>
      <c r="EZ15" s="589"/>
      <c r="FA15" s="589"/>
      <c r="FB15" s="589"/>
      <c r="FC15" s="589"/>
      <c r="FD15" s="589"/>
      <c r="FE15" s="589"/>
      <c r="FF15" s="589"/>
      <c r="FG15" s="589"/>
      <c r="FH15" s="589"/>
      <c r="FI15" s="589"/>
      <c r="FJ15" s="589"/>
    </row>
    <row r="16" spans="1:166" ht="19.5" customHeight="1">
      <c r="A16" s="1498"/>
      <c r="B16" s="618"/>
      <c r="C16" s="619" t="s">
        <v>800</v>
      </c>
      <c r="D16" s="1492" t="s">
        <v>801</v>
      </c>
      <c r="E16" s="1492"/>
      <c r="F16" s="620"/>
      <c r="G16" s="621"/>
      <c r="H16" s="1540"/>
      <c r="I16" s="1540"/>
      <c r="J16" s="1540"/>
      <c r="K16" s="622"/>
      <c r="L16" s="622"/>
      <c r="M16" s="622"/>
      <c r="N16" s="622"/>
      <c r="O16" s="622"/>
      <c r="P16" s="622"/>
      <c r="Q16" s="1526" t="s">
        <v>727</v>
      </c>
      <c r="R16" s="1526"/>
      <c r="S16" s="1526"/>
      <c r="T16" s="622"/>
      <c r="U16" s="1527"/>
      <c r="V16" s="1528"/>
      <c r="W16" s="1528"/>
      <c r="X16" s="1528"/>
      <c r="Y16" s="1528"/>
      <c r="Z16" s="1528"/>
      <c r="AA16" s="1528"/>
      <c r="AB16" s="1529"/>
      <c r="AC16" s="1530">
        <f>U16*3</f>
        <v>0</v>
      </c>
      <c r="AD16" s="1531"/>
      <c r="AE16" s="1528"/>
      <c r="AF16" s="1528"/>
      <c r="AG16" s="1528"/>
      <c r="AH16" s="1528"/>
      <c r="AI16" s="1528"/>
      <c r="AJ16" s="1528"/>
      <c r="AK16" s="1541"/>
      <c r="AL16" s="1531"/>
      <c r="AM16" s="1531"/>
      <c r="AN16" s="1531"/>
      <c r="AO16" s="1531"/>
      <c r="AP16" s="1531"/>
      <c r="AQ16" s="1531"/>
      <c r="AR16" s="1531"/>
      <c r="AS16" s="1534"/>
      <c r="AT16" s="1530">
        <f>AL16*3</f>
        <v>0</v>
      </c>
      <c r="AU16" s="1531"/>
      <c r="AV16" s="1531"/>
      <c r="AW16" s="1531"/>
      <c r="AX16" s="1531"/>
      <c r="AY16" s="1531"/>
      <c r="AZ16" s="1531"/>
      <c r="BA16" s="1531"/>
      <c r="BB16" s="1531"/>
      <c r="BC16" s="1527"/>
      <c r="BD16" s="1531"/>
      <c r="BE16" s="1531"/>
      <c r="BF16" s="1531"/>
      <c r="BG16" s="1531"/>
      <c r="BH16" s="1531"/>
      <c r="BI16" s="1531"/>
      <c r="BJ16" s="1534"/>
      <c r="BK16" s="1530">
        <f>BC16*3</f>
        <v>0</v>
      </c>
      <c r="BL16" s="1531"/>
      <c r="BM16" s="1531"/>
      <c r="BN16" s="1531"/>
      <c r="BO16" s="1531"/>
      <c r="BP16" s="1531"/>
      <c r="BQ16" s="1531"/>
      <c r="BR16" s="1531"/>
      <c r="BS16" s="1535"/>
      <c r="BT16" s="1527"/>
      <c r="BU16" s="1531"/>
      <c r="BV16" s="1531"/>
      <c r="BW16" s="1531"/>
      <c r="BX16" s="1531"/>
      <c r="BY16" s="1531"/>
      <c r="BZ16" s="1531"/>
      <c r="CA16" s="1534"/>
      <c r="CB16" s="1530">
        <f>BT16*3</f>
        <v>0</v>
      </c>
      <c r="CC16" s="1531"/>
      <c r="CD16" s="1531"/>
      <c r="CE16" s="1531"/>
      <c r="CF16" s="1531"/>
      <c r="CG16" s="1531"/>
      <c r="CH16" s="1531"/>
      <c r="CI16" s="1531"/>
      <c r="CJ16" s="1535"/>
      <c r="CK16" s="589"/>
      <c r="CL16" s="589"/>
      <c r="CM16" s="589"/>
      <c r="CN16" s="589"/>
      <c r="CO16" s="589"/>
      <c r="CP16" s="589"/>
      <c r="CQ16" s="589"/>
      <c r="CR16" s="589"/>
      <c r="CS16" s="589"/>
      <c r="CT16" s="589"/>
      <c r="CU16" s="589"/>
      <c r="CV16" s="589"/>
      <c r="CW16" s="589"/>
      <c r="CX16" s="589"/>
      <c r="CY16" s="589"/>
      <c r="CZ16" s="589"/>
      <c r="DA16" s="589"/>
      <c r="DB16" s="589"/>
      <c r="DC16" s="589"/>
      <c r="DD16" s="589"/>
      <c r="DE16" s="589"/>
      <c r="DF16" s="589"/>
      <c r="DG16" s="589"/>
      <c r="DH16" s="589"/>
      <c r="DI16" s="589"/>
      <c r="DJ16" s="589"/>
      <c r="DK16" s="589"/>
      <c r="DL16" s="589"/>
      <c r="DM16" s="589"/>
      <c r="DN16" s="589"/>
      <c r="DO16" s="589"/>
      <c r="DP16" s="589"/>
      <c r="DQ16" s="589"/>
      <c r="DR16" s="589"/>
      <c r="DS16" s="589"/>
      <c r="DT16" s="589"/>
      <c r="DU16" s="589"/>
      <c r="DV16" s="589"/>
      <c r="DW16" s="589"/>
      <c r="DX16" s="589"/>
      <c r="DY16" s="589"/>
      <c r="DZ16" s="589"/>
      <c r="EA16" s="589"/>
      <c r="EB16" s="589"/>
      <c r="EC16" s="589"/>
      <c r="ED16" s="589"/>
      <c r="EE16" s="589"/>
      <c r="EF16" s="589"/>
      <c r="EG16" s="589"/>
      <c r="EH16" s="589"/>
      <c r="EI16" s="589"/>
      <c r="EJ16" s="589"/>
      <c r="EK16" s="589"/>
      <c r="EL16" s="589"/>
      <c r="EM16" s="589"/>
      <c r="EN16" s="589"/>
      <c r="EO16" s="589"/>
      <c r="EP16" s="589"/>
      <c r="EQ16" s="589"/>
      <c r="ER16" s="589"/>
      <c r="ES16" s="589"/>
      <c r="ET16" s="589"/>
      <c r="EU16" s="589"/>
      <c r="EV16" s="589"/>
      <c r="EW16" s="589"/>
      <c r="EX16" s="589"/>
      <c r="EY16" s="589"/>
      <c r="EZ16" s="589"/>
      <c r="FA16" s="589"/>
      <c r="FB16" s="589"/>
      <c r="FC16" s="589"/>
      <c r="FD16" s="589"/>
      <c r="FE16" s="589"/>
      <c r="FF16" s="589"/>
      <c r="FG16" s="589"/>
      <c r="FH16" s="589"/>
      <c r="FI16" s="589"/>
      <c r="FJ16" s="589"/>
    </row>
    <row r="17" spans="1:167" ht="9.75" customHeight="1">
      <c r="A17" s="1498"/>
      <c r="B17" s="1518"/>
      <c r="C17" s="1472" t="s">
        <v>802</v>
      </c>
      <c r="D17" s="1519" t="s">
        <v>91</v>
      </c>
      <c r="E17" s="1519"/>
      <c r="F17" s="616"/>
      <c r="G17" s="617"/>
      <c r="H17" s="1520"/>
      <c r="I17" s="1520"/>
      <c r="J17" s="1520"/>
      <c r="K17" s="1520"/>
      <c r="L17" s="1520"/>
      <c r="M17" s="1520"/>
      <c r="N17" s="1520"/>
      <c r="O17" s="623"/>
      <c r="P17" s="623"/>
      <c r="Q17" s="1522" t="s">
        <v>728</v>
      </c>
      <c r="R17" s="1522"/>
      <c r="S17" s="1522"/>
      <c r="T17" s="586"/>
      <c r="U17" s="1510"/>
      <c r="V17" s="1511"/>
      <c r="W17" s="1511"/>
      <c r="X17" s="1511"/>
      <c r="Y17" s="1511"/>
      <c r="Z17" s="1511"/>
      <c r="AA17" s="1511"/>
      <c r="AB17" s="1512"/>
      <c r="AC17" s="1513">
        <f>U17*9</f>
        <v>0</v>
      </c>
      <c r="AD17" s="1514"/>
      <c r="AE17" s="1514"/>
      <c r="AF17" s="1514"/>
      <c r="AG17" s="1514"/>
      <c r="AH17" s="1514"/>
      <c r="AI17" s="1514"/>
      <c r="AJ17" s="1514"/>
      <c r="AK17" s="1547"/>
      <c r="AL17" s="1503"/>
      <c r="AM17" s="1483"/>
      <c r="AN17" s="1483"/>
      <c r="AO17" s="1483"/>
      <c r="AP17" s="1483"/>
      <c r="AQ17" s="1483"/>
      <c r="AR17" s="1483"/>
      <c r="AS17" s="1484"/>
      <c r="AT17" s="1502">
        <f>AL17*9</f>
        <v>0</v>
      </c>
      <c r="AU17" s="1503"/>
      <c r="AV17" s="1503"/>
      <c r="AW17" s="1503"/>
      <c r="AX17" s="1503"/>
      <c r="AY17" s="1503"/>
      <c r="AZ17" s="1503"/>
      <c r="BA17" s="1503"/>
      <c r="BB17" s="1503"/>
      <c r="BC17" s="1501"/>
      <c r="BD17" s="1483"/>
      <c r="BE17" s="1483"/>
      <c r="BF17" s="1483"/>
      <c r="BG17" s="1483"/>
      <c r="BH17" s="1483"/>
      <c r="BI17" s="1483"/>
      <c r="BJ17" s="1484"/>
      <c r="BK17" s="1502">
        <f>BC17*9</f>
        <v>0</v>
      </c>
      <c r="BL17" s="1503"/>
      <c r="BM17" s="1503"/>
      <c r="BN17" s="1503"/>
      <c r="BO17" s="1503"/>
      <c r="BP17" s="1503"/>
      <c r="BQ17" s="1503"/>
      <c r="BR17" s="1503"/>
      <c r="BS17" s="1524"/>
      <c r="BT17" s="1501"/>
      <c r="BU17" s="1483"/>
      <c r="BV17" s="1483"/>
      <c r="BW17" s="1483"/>
      <c r="BX17" s="1483"/>
      <c r="BY17" s="1483"/>
      <c r="BZ17" s="1483"/>
      <c r="CA17" s="1484"/>
      <c r="CB17" s="1502">
        <f>BT17*9</f>
        <v>0</v>
      </c>
      <c r="CC17" s="1503"/>
      <c r="CD17" s="1503"/>
      <c r="CE17" s="1503"/>
      <c r="CF17" s="1503"/>
      <c r="CG17" s="1503"/>
      <c r="CH17" s="1503"/>
      <c r="CI17" s="1503"/>
      <c r="CJ17" s="1524"/>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row>
    <row r="18" spans="1:167" ht="9.75" customHeight="1">
      <c r="A18" s="1498"/>
      <c r="B18" s="1511"/>
      <c r="C18" s="1472"/>
      <c r="D18" s="1507"/>
      <c r="E18" s="1507"/>
      <c r="F18" s="616"/>
      <c r="G18" s="617"/>
      <c r="H18" s="1521"/>
      <c r="I18" s="1521"/>
      <c r="J18" s="1521"/>
      <c r="K18" s="1521"/>
      <c r="L18" s="1521"/>
      <c r="M18" s="1521"/>
      <c r="N18" s="1521"/>
      <c r="O18" s="624"/>
      <c r="P18" s="624"/>
      <c r="Q18" s="1523"/>
      <c r="R18" s="1523"/>
      <c r="S18" s="1523"/>
      <c r="T18" s="586"/>
      <c r="U18" s="1542"/>
      <c r="V18" s="1537"/>
      <c r="W18" s="1537"/>
      <c r="X18" s="1537"/>
      <c r="Y18" s="1537"/>
      <c r="Z18" s="1537"/>
      <c r="AA18" s="1537"/>
      <c r="AB18" s="1543"/>
      <c r="AC18" s="1536"/>
      <c r="AD18" s="1516"/>
      <c r="AE18" s="1516"/>
      <c r="AF18" s="1516"/>
      <c r="AG18" s="1516"/>
      <c r="AH18" s="1516"/>
      <c r="AI18" s="1516"/>
      <c r="AJ18" s="1516"/>
      <c r="AK18" s="1544"/>
      <c r="AL18" s="1537"/>
      <c r="AM18" s="1537"/>
      <c r="AN18" s="1537"/>
      <c r="AO18" s="1537"/>
      <c r="AP18" s="1537"/>
      <c r="AQ18" s="1537"/>
      <c r="AR18" s="1537"/>
      <c r="AS18" s="1543"/>
      <c r="AT18" s="1536"/>
      <c r="AU18" s="1516"/>
      <c r="AV18" s="1516"/>
      <c r="AW18" s="1516"/>
      <c r="AX18" s="1516"/>
      <c r="AY18" s="1516"/>
      <c r="AZ18" s="1516"/>
      <c r="BA18" s="1516"/>
      <c r="BB18" s="1516"/>
      <c r="BC18" s="1542"/>
      <c r="BD18" s="1537"/>
      <c r="BE18" s="1537"/>
      <c r="BF18" s="1537"/>
      <c r="BG18" s="1537"/>
      <c r="BH18" s="1537"/>
      <c r="BI18" s="1537"/>
      <c r="BJ18" s="1543"/>
      <c r="BK18" s="1536"/>
      <c r="BL18" s="1516"/>
      <c r="BM18" s="1516"/>
      <c r="BN18" s="1516"/>
      <c r="BO18" s="1516"/>
      <c r="BP18" s="1516"/>
      <c r="BQ18" s="1516"/>
      <c r="BR18" s="1516"/>
      <c r="BS18" s="1544"/>
      <c r="BT18" s="1542"/>
      <c r="BU18" s="1537"/>
      <c r="BV18" s="1537"/>
      <c r="BW18" s="1537"/>
      <c r="BX18" s="1537"/>
      <c r="BY18" s="1537"/>
      <c r="BZ18" s="1537"/>
      <c r="CA18" s="1543"/>
      <c r="CB18" s="1536"/>
      <c r="CC18" s="1516"/>
      <c r="CD18" s="1516"/>
      <c r="CE18" s="1516"/>
      <c r="CF18" s="1516"/>
      <c r="CG18" s="1516"/>
      <c r="CH18" s="1516"/>
      <c r="CI18" s="1516"/>
      <c r="CJ18" s="1544"/>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row>
    <row r="19" spans="1:167" ht="19.5" customHeight="1">
      <c r="A19" s="1498"/>
      <c r="B19" s="625"/>
      <c r="C19" s="619" t="s">
        <v>803</v>
      </c>
      <c r="D19" s="1492" t="s">
        <v>801</v>
      </c>
      <c r="E19" s="1492"/>
      <c r="F19" s="620"/>
      <c r="G19" s="621"/>
      <c r="H19" s="1545"/>
      <c r="I19" s="1545"/>
      <c r="J19" s="1545"/>
      <c r="K19" s="1545"/>
      <c r="L19" s="1545"/>
      <c r="M19" s="1545"/>
      <c r="N19" s="1545"/>
      <c r="O19" s="626"/>
      <c r="P19" s="626"/>
      <c r="Q19" s="1546" t="s">
        <v>736</v>
      </c>
      <c r="R19" s="1526"/>
      <c r="S19" s="1526"/>
      <c r="T19" s="626"/>
      <c r="U19" s="1510"/>
      <c r="V19" s="1511"/>
      <c r="W19" s="1511"/>
      <c r="X19" s="1511"/>
      <c r="Y19" s="1511"/>
      <c r="Z19" s="1511"/>
      <c r="AA19" s="1511"/>
      <c r="AB19" s="1512"/>
      <c r="AC19" s="1513">
        <f>U19*3</f>
        <v>0</v>
      </c>
      <c r="AD19" s="1514"/>
      <c r="AE19" s="1514"/>
      <c r="AF19" s="1514"/>
      <c r="AG19" s="1514"/>
      <c r="AH19" s="1514"/>
      <c r="AI19" s="1514"/>
      <c r="AJ19" s="1514"/>
      <c r="AK19" s="1547"/>
      <c r="AL19" s="1514"/>
      <c r="AM19" s="1511"/>
      <c r="AN19" s="1511"/>
      <c r="AO19" s="1511"/>
      <c r="AP19" s="1511"/>
      <c r="AQ19" s="1511"/>
      <c r="AR19" s="1511"/>
      <c r="AS19" s="1512"/>
      <c r="AT19" s="1548">
        <f>AL19*3</f>
        <v>0</v>
      </c>
      <c r="AU19" s="1549"/>
      <c r="AV19" s="1549"/>
      <c r="AW19" s="1549"/>
      <c r="AX19" s="1549"/>
      <c r="AY19" s="1549"/>
      <c r="AZ19" s="1549"/>
      <c r="BA19" s="1549"/>
      <c r="BB19" s="1549"/>
      <c r="BC19" s="1510"/>
      <c r="BD19" s="1511"/>
      <c r="BE19" s="1511"/>
      <c r="BF19" s="1511"/>
      <c r="BG19" s="1511"/>
      <c r="BH19" s="1511"/>
      <c r="BI19" s="1511"/>
      <c r="BJ19" s="1512"/>
      <c r="BK19" s="1548">
        <f>BC19*3</f>
        <v>0</v>
      </c>
      <c r="BL19" s="1549"/>
      <c r="BM19" s="1549"/>
      <c r="BN19" s="1549"/>
      <c r="BO19" s="1549"/>
      <c r="BP19" s="1549"/>
      <c r="BQ19" s="1549"/>
      <c r="BR19" s="1549"/>
      <c r="BS19" s="1550"/>
      <c r="BT19" s="1510"/>
      <c r="BU19" s="1511"/>
      <c r="BV19" s="1511"/>
      <c r="BW19" s="1511"/>
      <c r="BX19" s="1511"/>
      <c r="BY19" s="1511"/>
      <c r="BZ19" s="1511"/>
      <c r="CA19" s="1512"/>
      <c r="CB19" s="1548">
        <f>BT19*3</f>
        <v>0</v>
      </c>
      <c r="CC19" s="1549"/>
      <c r="CD19" s="1549"/>
      <c r="CE19" s="1549"/>
      <c r="CF19" s="1549"/>
      <c r="CG19" s="1549"/>
      <c r="CH19" s="1549"/>
      <c r="CI19" s="1549"/>
      <c r="CJ19" s="1550"/>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row>
    <row r="20" spans="1:167" ht="11.25" customHeight="1">
      <c r="A20" s="1498"/>
      <c r="B20" s="1557"/>
      <c r="C20" s="1469" t="s">
        <v>804</v>
      </c>
      <c r="D20" s="1519" t="s">
        <v>412</v>
      </c>
      <c r="E20" s="1519"/>
      <c r="F20" s="627"/>
      <c r="G20" s="628"/>
      <c r="H20" s="1561" t="s">
        <v>892</v>
      </c>
      <c r="I20" s="1561"/>
      <c r="J20" s="1561"/>
      <c r="K20" s="1561"/>
      <c r="L20" s="629" t="s">
        <v>168</v>
      </c>
      <c r="M20" s="629"/>
      <c r="N20" s="629"/>
      <c r="O20" s="629"/>
      <c r="P20" s="629"/>
      <c r="Q20" s="630"/>
      <c r="R20" s="630"/>
      <c r="S20" s="630"/>
      <c r="T20" s="586"/>
      <c r="U20" s="1501"/>
      <c r="V20" s="1483"/>
      <c r="W20" s="1483"/>
      <c r="X20" s="1483"/>
      <c r="Y20" s="1483"/>
      <c r="Z20" s="1483"/>
      <c r="AA20" s="1483"/>
      <c r="AB20" s="1484"/>
      <c r="AC20" s="1502">
        <v>0</v>
      </c>
      <c r="AD20" s="1503"/>
      <c r="AE20" s="1503"/>
      <c r="AF20" s="1503"/>
      <c r="AG20" s="1503"/>
      <c r="AH20" s="1503"/>
      <c r="AI20" s="1503"/>
      <c r="AJ20" s="1503"/>
      <c r="AK20" s="1524"/>
      <c r="AL20" s="1503"/>
      <c r="AM20" s="1483"/>
      <c r="AN20" s="1483"/>
      <c r="AO20" s="1483"/>
      <c r="AP20" s="1483"/>
      <c r="AQ20" s="1483"/>
      <c r="AR20" s="1483"/>
      <c r="AS20" s="1484"/>
      <c r="AT20" s="1502">
        <f>AL20*12</f>
        <v>0</v>
      </c>
      <c r="AU20" s="1503"/>
      <c r="AV20" s="1503"/>
      <c r="AW20" s="1503"/>
      <c r="AX20" s="1503"/>
      <c r="AY20" s="1503"/>
      <c r="AZ20" s="1503"/>
      <c r="BA20" s="1503"/>
      <c r="BB20" s="1503"/>
      <c r="BC20" s="1501"/>
      <c r="BD20" s="1483"/>
      <c r="BE20" s="1483"/>
      <c r="BF20" s="1483"/>
      <c r="BG20" s="1483"/>
      <c r="BH20" s="1483"/>
      <c r="BI20" s="1483"/>
      <c r="BJ20" s="1484"/>
      <c r="BK20" s="1502">
        <f>BC20*12</f>
        <v>0</v>
      </c>
      <c r="BL20" s="1503"/>
      <c r="BM20" s="1503"/>
      <c r="BN20" s="1503"/>
      <c r="BO20" s="1503"/>
      <c r="BP20" s="1503"/>
      <c r="BQ20" s="1503"/>
      <c r="BR20" s="1503"/>
      <c r="BS20" s="1524"/>
      <c r="BT20" s="1501"/>
      <c r="BU20" s="1483"/>
      <c r="BV20" s="1483"/>
      <c r="BW20" s="1483"/>
      <c r="BX20" s="1483"/>
      <c r="BY20" s="1483"/>
      <c r="BZ20" s="1483"/>
      <c r="CA20" s="1484"/>
      <c r="CB20" s="1502">
        <f>BT20*12</f>
        <v>0</v>
      </c>
      <c r="CC20" s="1503"/>
      <c r="CD20" s="1503"/>
      <c r="CE20" s="1503"/>
      <c r="CF20" s="1503"/>
      <c r="CG20" s="1503"/>
      <c r="CH20" s="1503"/>
      <c r="CI20" s="1503"/>
      <c r="CJ20" s="1524"/>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row>
    <row r="21" spans="1:167" ht="11.25" customHeight="1">
      <c r="A21" s="1498"/>
      <c r="B21" s="1558"/>
      <c r="C21" s="1559"/>
      <c r="D21" s="1560"/>
      <c r="E21" s="1560"/>
      <c r="F21" s="631"/>
      <c r="G21" s="632"/>
      <c r="H21" s="1551" t="s">
        <v>893</v>
      </c>
      <c r="I21" s="1551"/>
      <c r="J21" s="1551"/>
      <c r="K21" s="1551"/>
      <c r="L21" s="1551"/>
      <c r="M21" s="1551"/>
      <c r="N21" s="1551"/>
      <c r="O21" s="1551"/>
      <c r="P21" s="1551"/>
      <c r="Q21" s="1551"/>
      <c r="R21" s="1551"/>
      <c r="S21" s="1551"/>
      <c r="T21" s="633"/>
      <c r="U21" s="1485"/>
      <c r="V21" s="1486"/>
      <c r="W21" s="1486"/>
      <c r="X21" s="1486"/>
      <c r="Y21" s="1486"/>
      <c r="Z21" s="1486"/>
      <c r="AA21" s="1486"/>
      <c r="AB21" s="1487"/>
      <c r="AC21" s="1548"/>
      <c r="AD21" s="1549"/>
      <c r="AE21" s="1549"/>
      <c r="AF21" s="1549"/>
      <c r="AG21" s="1549"/>
      <c r="AH21" s="1549"/>
      <c r="AI21" s="1549"/>
      <c r="AJ21" s="1549"/>
      <c r="AK21" s="1550"/>
      <c r="AL21" s="1537"/>
      <c r="AM21" s="1537"/>
      <c r="AN21" s="1537"/>
      <c r="AO21" s="1537"/>
      <c r="AP21" s="1537"/>
      <c r="AQ21" s="1537"/>
      <c r="AR21" s="1537"/>
      <c r="AS21" s="1543"/>
      <c r="AT21" s="1536"/>
      <c r="AU21" s="1516"/>
      <c r="AV21" s="1516"/>
      <c r="AW21" s="1516"/>
      <c r="AX21" s="1516"/>
      <c r="AY21" s="1516"/>
      <c r="AZ21" s="1516"/>
      <c r="BA21" s="1516"/>
      <c r="BB21" s="1516"/>
      <c r="BC21" s="1542"/>
      <c r="BD21" s="1537"/>
      <c r="BE21" s="1537"/>
      <c r="BF21" s="1537"/>
      <c r="BG21" s="1537"/>
      <c r="BH21" s="1537"/>
      <c r="BI21" s="1537"/>
      <c r="BJ21" s="1543"/>
      <c r="BK21" s="1536"/>
      <c r="BL21" s="1516"/>
      <c r="BM21" s="1516"/>
      <c r="BN21" s="1516"/>
      <c r="BO21" s="1516"/>
      <c r="BP21" s="1516"/>
      <c r="BQ21" s="1516"/>
      <c r="BR21" s="1516"/>
      <c r="BS21" s="1544"/>
      <c r="BT21" s="1542"/>
      <c r="BU21" s="1537"/>
      <c r="BV21" s="1537"/>
      <c r="BW21" s="1537"/>
      <c r="BX21" s="1537"/>
      <c r="BY21" s="1537"/>
      <c r="BZ21" s="1537"/>
      <c r="CA21" s="1543"/>
      <c r="CB21" s="1536"/>
      <c r="CC21" s="1516"/>
      <c r="CD21" s="1516"/>
      <c r="CE21" s="1516"/>
      <c r="CF21" s="1516"/>
      <c r="CG21" s="1516"/>
      <c r="CH21" s="1516"/>
      <c r="CI21" s="1516"/>
      <c r="CJ21" s="1544"/>
      <c r="CK21" s="589"/>
      <c r="CL21" s="589"/>
      <c r="CM21" s="589"/>
      <c r="CN21" s="589"/>
      <c r="CO21" s="589"/>
      <c r="CP21" s="589"/>
      <c r="CQ21" s="589"/>
      <c r="CR21" s="589"/>
      <c r="CS21" s="589"/>
      <c r="CT21" s="589"/>
      <c r="CU21" s="589"/>
      <c r="CV21" s="589"/>
      <c r="CW21" s="589"/>
      <c r="CX21" s="589"/>
      <c r="CY21" s="589"/>
      <c r="CZ21" s="589"/>
      <c r="DA21" s="589"/>
      <c r="DB21" s="589"/>
      <c r="DC21" s="589"/>
      <c r="DD21" s="589"/>
      <c r="DE21" s="589"/>
      <c r="DF21" s="589"/>
      <c r="DG21" s="589"/>
      <c r="DH21" s="589"/>
      <c r="DI21" s="589"/>
      <c r="DJ21" s="589"/>
      <c r="DK21" s="589"/>
      <c r="DL21" s="589"/>
      <c r="DM21" s="589"/>
      <c r="DN21" s="589"/>
      <c r="DO21" s="589"/>
      <c r="DP21" s="589"/>
      <c r="DQ21" s="589"/>
      <c r="DR21" s="589"/>
      <c r="DS21" s="589"/>
      <c r="DT21" s="589"/>
      <c r="DU21" s="589"/>
      <c r="DV21" s="589"/>
      <c r="DW21" s="589"/>
      <c r="DX21" s="589"/>
      <c r="DY21" s="589"/>
      <c r="DZ21" s="589"/>
      <c r="EA21" s="589"/>
      <c r="EB21" s="589"/>
      <c r="EC21" s="589"/>
      <c r="ED21" s="589"/>
      <c r="EE21" s="589"/>
      <c r="EF21" s="589"/>
      <c r="EG21" s="589"/>
      <c r="EH21" s="589"/>
      <c r="EI21" s="589"/>
      <c r="EJ21" s="589"/>
      <c r="EK21" s="589"/>
      <c r="EL21" s="589"/>
      <c r="EM21" s="589"/>
      <c r="EN21" s="589"/>
      <c r="EO21" s="589"/>
      <c r="EP21" s="589"/>
      <c r="EQ21" s="589"/>
      <c r="ER21" s="589"/>
      <c r="ES21" s="589"/>
      <c r="ET21" s="589"/>
      <c r="EU21" s="589"/>
      <c r="EV21" s="589"/>
      <c r="EW21" s="589"/>
      <c r="EX21" s="589"/>
      <c r="EY21" s="589"/>
      <c r="EZ21" s="589"/>
      <c r="FA21" s="589"/>
      <c r="FB21" s="589"/>
      <c r="FC21" s="589"/>
      <c r="FD21" s="589"/>
      <c r="FE21" s="589"/>
      <c r="FF21" s="589"/>
      <c r="FG21" s="589"/>
      <c r="FH21" s="589"/>
      <c r="FI21" s="589"/>
      <c r="FJ21" s="589"/>
    </row>
    <row r="22" spans="1:167" ht="12" customHeight="1">
      <c r="A22" s="1498"/>
      <c r="B22" s="1552"/>
      <c r="C22" s="1469" t="s">
        <v>805</v>
      </c>
      <c r="D22" s="1519" t="s">
        <v>413</v>
      </c>
      <c r="E22" s="1554"/>
      <c r="F22" s="627"/>
      <c r="G22" s="628"/>
      <c r="H22" s="1556"/>
      <c r="I22" s="1556"/>
      <c r="J22" s="1556"/>
      <c r="K22" s="1556"/>
      <c r="L22" s="1556"/>
      <c r="M22" s="1556"/>
      <c r="N22" s="1556"/>
      <c r="O22" s="1556"/>
      <c r="P22" s="1556"/>
      <c r="Q22" s="629"/>
      <c r="R22" s="629"/>
      <c r="S22" s="629"/>
      <c r="T22" s="629"/>
      <c r="U22" s="1510"/>
      <c r="V22" s="1511"/>
      <c r="W22" s="1511"/>
      <c r="X22" s="1511"/>
      <c r="Y22" s="1511"/>
      <c r="Z22" s="1511"/>
      <c r="AA22" s="1511"/>
      <c r="AB22" s="1512"/>
      <c r="AC22" s="1513">
        <f>U22*12</f>
        <v>0</v>
      </c>
      <c r="AD22" s="1514"/>
      <c r="AE22" s="1511"/>
      <c r="AF22" s="1511"/>
      <c r="AG22" s="1511"/>
      <c r="AH22" s="1511"/>
      <c r="AI22" s="1511"/>
      <c r="AJ22" s="1511"/>
      <c r="AK22" s="1515"/>
      <c r="AL22" s="1503"/>
      <c r="AM22" s="1483"/>
      <c r="AN22" s="1483"/>
      <c r="AO22" s="1483"/>
      <c r="AP22" s="1483"/>
      <c r="AQ22" s="1483"/>
      <c r="AR22" s="1483"/>
      <c r="AS22" s="1484"/>
      <c r="AT22" s="1502">
        <f>AL22*12</f>
        <v>0</v>
      </c>
      <c r="AU22" s="1503"/>
      <c r="AV22" s="1503"/>
      <c r="AW22" s="1503"/>
      <c r="AX22" s="1503"/>
      <c r="AY22" s="1503"/>
      <c r="AZ22" s="1503"/>
      <c r="BA22" s="1503"/>
      <c r="BB22" s="1503"/>
      <c r="BC22" s="1501"/>
      <c r="BD22" s="1483"/>
      <c r="BE22" s="1483"/>
      <c r="BF22" s="1483"/>
      <c r="BG22" s="1483"/>
      <c r="BH22" s="1483"/>
      <c r="BI22" s="1483"/>
      <c r="BJ22" s="1484"/>
      <c r="BK22" s="1502">
        <f>BC22*12</f>
        <v>0</v>
      </c>
      <c r="BL22" s="1503"/>
      <c r="BM22" s="1503"/>
      <c r="BN22" s="1503"/>
      <c r="BO22" s="1503"/>
      <c r="BP22" s="1503"/>
      <c r="BQ22" s="1503"/>
      <c r="BR22" s="1503"/>
      <c r="BS22" s="1524"/>
      <c r="BT22" s="1501"/>
      <c r="BU22" s="1483"/>
      <c r="BV22" s="1483"/>
      <c r="BW22" s="1483"/>
      <c r="BX22" s="1483"/>
      <c r="BY22" s="1483"/>
      <c r="BZ22" s="1483"/>
      <c r="CA22" s="1484"/>
      <c r="CB22" s="1502">
        <f>BT22*12</f>
        <v>0</v>
      </c>
      <c r="CC22" s="1503"/>
      <c r="CD22" s="1503"/>
      <c r="CE22" s="1503"/>
      <c r="CF22" s="1503"/>
      <c r="CG22" s="1503"/>
      <c r="CH22" s="1503"/>
      <c r="CI22" s="1503"/>
      <c r="CJ22" s="1524"/>
      <c r="CK22" s="589"/>
      <c r="CL22" s="589"/>
      <c r="CM22" s="589"/>
      <c r="CN22" s="589"/>
      <c r="CO22" s="589"/>
      <c r="CP22" s="589"/>
      <c r="CQ22" s="589"/>
      <c r="CR22" s="589"/>
      <c r="CS22" s="589"/>
      <c r="CT22" s="589"/>
      <c r="CU22" s="589"/>
      <c r="CV22" s="589"/>
      <c r="CW22" s="589"/>
      <c r="CX22" s="589"/>
      <c r="CY22" s="589"/>
      <c r="CZ22" s="589"/>
      <c r="DA22" s="589"/>
      <c r="DB22" s="589"/>
      <c r="DC22" s="589"/>
      <c r="DD22" s="589"/>
      <c r="DE22" s="589"/>
      <c r="DF22" s="589"/>
      <c r="DG22" s="589"/>
      <c r="DH22" s="589"/>
      <c r="DI22" s="589"/>
      <c r="DJ22" s="589"/>
      <c r="DK22" s="589"/>
      <c r="DL22" s="589"/>
      <c r="DM22" s="589"/>
      <c r="DN22" s="589"/>
      <c r="DO22" s="589"/>
      <c r="DP22" s="589"/>
      <c r="DQ22" s="589"/>
      <c r="DR22" s="589"/>
      <c r="DS22" s="589"/>
      <c r="DT22" s="589"/>
      <c r="DU22" s="589"/>
      <c r="DV22" s="589"/>
      <c r="DW22" s="589"/>
      <c r="DX22" s="589"/>
      <c r="DY22" s="589"/>
      <c r="DZ22" s="589"/>
      <c r="EA22" s="589"/>
      <c r="EB22" s="589"/>
      <c r="EC22" s="589"/>
      <c r="ED22" s="589"/>
      <c r="EE22" s="589"/>
      <c r="EF22" s="589"/>
      <c r="EG22" s="589"/>
      <c r="EH22" s="589"/>
      <c r="EI22" s="589"/>
      <c r="EJ22" s="589"/>
      <c r="EK22" s="589"/>
      <c r="EL22" s="589"/>
      <c r="EM22" s="589"/>
      <c r="EN22" s="589"/>
      <c r="EO22" s="589"/>
      <c r="EP22" s="589"/>
      <c r="EQ22" s="589"/>
      <c r="ER22" s="589"/>
      <c r="ES22" s="589"/>
      <c r="ET22" s="589"/>
      <c r="EU22" s="589"/>
      <c r="EV22" s="589"/>
      <c r="EW22" s="589"/>
      <c r="EX22" s="589"/>
      <c r="EY22" s="589"/>
      <c r="EZ22" s="589"/>
      <c r="FA22" s="589"/>
      <c r="FB22" s="589"/>
      <c r="FC22" s="589"/>
      <c r="FD22" s="589"/>
      <c r="FE22" s="589"/>
      <c r="FF22" s="589"/>
      <c r="FG22" s="589"/>
      <c r="FH22" s="589"/>
      <c r="FI22" s="589"/>
      <c r="FJ22" s="589"/>
    </row>
    <row r="23" spans="1:167" ht="12" customHeight="1">
      <c r="A23" s="1498"/>
      <c r="B23" s="1486"/>
      <c r="C23" s="1553"/>
      <c r="D23" s="1555"/>
      <c r="E23" s="1555"/>
      <c r="F23" s="610"/>
      <c r="G23" s="611"/>
      <c r="H23" s="1563"/>
      <c r="I23" s="1563"/>
      <c r="J23" s="1563"/>
      <c r="K23" s="1563"/>
      <c r="L23" s="1563"/>
      <c r="M23" s="634"/>
      <c r="N23" s="635"/>
      <c r="O23" s="635"/>
      <c r="P23" s="635"/>
      <c r="Q23" s="613"/>
      <c r="R23" s="613"/>
      <c r="S23" s="613"/>
      <c r="T23" s="613"/>
      <c r="U23" s="1542"/>
      <c r="V23" s="1537"/>
      <c r="W23" s="1537"/>
      <c r="X23" s="1537"/>
      <c r="Y23" s="1537"/>
      <c r="Z23" s="1537"/>
      <c r="AA23" s="1537"/>
      <c r="AB23" s="1543"/>
      <c r="AC23" s="1569"/>
      <c r="AD23" s="1511"/>
      <c r="AE23" s="1511"/>
      <c r="AF23" s="1511"/>
      <c r="AG23" s="1511"/>
      <c r="AH23" s="1511"/>
      <c r="AI23" s="1511"/>
      <c r="AJ23" s="1511"/>
      <c r="AK23" s="1515"/>
      <c r="AL23" s="1486"/>
      <c r="AM23" s="1486"/>
      <c r="AN23" s="1486"/>
      <c r="AO23" s="1486"/>
      <c r="AP23" s="1486"/>
      <c r="AQ23" s="1486"/>
      <c r="AR23" s="1486"/>
      <c r="AS23" s="1487"/>
      <c r="AT23" s="1548"/>
      <c r="AU23" s="1549"/>
      <c r="AV23" s="1549"/>
      <c r="AW23" s="1549"/>
      <c r="AX23" s="1549"/>
      <c r="AY23" s="1549"/>
      <c r="AZ23" s="1549"/>
      <c r="BA23" s="1549"/>
      <c r="BB23" s="1549"/>
      <c r="BC23" s="1485"/>
      <c r="BD23" s="1486"/>
      <c r="BE23" s="1486"/>
      <c r="BF23" s="1486"/>
      <c r="BG23" s="1486"/>
      <c r="BH23" s="1486"/>
      <c r="BI23" s="1486"/>
      <c r="BJ23" s="1487"/>
      <c r="BK23" s="1548"/>
      <c r="BL23" s="1549"/>
      <c r="BM23" s="1549"/>
      <c r="BN23" s="1549"/>
      <c r="BO23" s="1549"/>
      <c r="BP23" s="1549"/>
      <c r="BQ23" s="1549"/>
      <c r="BR23" s="1549"/>
      <c r="BS23" s="1550"/>
      <c r="BT23" s="1485"/>
      <c r="BU23" s="1486"/>
      <c r="BV23" s="1486"/>
      <c r="BW23" s="1486"/>
      <c r="BX23" s="1486"/>
      <c r="BY23" s="1486"/>
      <c r="BZ23" s="1486"/>
      <c r="CA23" s="1487"/>
      <c r="CB23" s="1548"/>
      <c r="CC23" s="1549"/>
      <c r="CD23" s="1549"/>
      <c r="CE23" s="1549"/>
      <c r="CF23" s="1549"/>
      <c r="CG23" s="1549"/>
      <c r="CH23" s="1549"/>
      <c r="CI23" s="1549"/>
      <c r="CJ23" s="1550"/>
      <c r="CK23" s="589"/>
      <c r="CL23" s="589"/>
      <c r="CM23" s="589"/>
      <c r="CN23" s="589"/>
      <c r="CO23" s="589"/>
      <c r="CP23" s="589"/>
      <c r="CQ23" s="589"/>
      <c r="CR23" s="589"/>
      <c r="CS23" s="589"/>
      <c r="CT23" s="589"/>
      <c r="CU23" s="589"/>
      <c r="CV23" s="589"/>
      <c r="CW23" s="589"/>
      <c r="CX23" s="589"/>
      <c r="CY23" s="589"/>
      <c r="CZ23" s="589"/>
      <c r="DA23" s="589"/>
      <c r="DB23" s="589"/>
      <c r="DC23" s="589"/>
      <c r="DD23" s="589"/>
      <c r="DE23" s="589"/>
      <c r="DF23" s="589"/>
      <c r="DG23" s="589"/>
      <c r="DH23" s="589"/>
      <c r="DI23" s="589"/>
      <c r="DJ23" s="589"/>
      <c r="DK23" s="589"/>
      <c r="DL23" s="589"/>
      <c r="DM23" s="589"/>
      <c r="DN23" s="589"/>
      <c r="DO23" s="589"/>
      <c r="DP23" s="589"/>
      <c r="DQ23" s="589"/>
      <c r="DR23" s="589"/>
      <c r="DS23" s="589"/>
      <c r="DT23" s="589"/>
      <c r="DU23" s="589"/>
      <c r="DV23" s="589"/>
      <c r="DW23" s="589"/>
      <c r="DX23" s="589"/>
      <c r="DY23" s="589"/>
      <c r="DZ23" s="589"/>
      <c r="EA23" s="589"/>
      <c r="EB23" s="589"/>
      <c r="EC23" s="589"/>
      <c r="ED23" s="589"/>
      <c r="EE23" s="589"/>
      <c r="EF23" s="589"/>
      <c r="EG23" s="589"/>
      <c r="EH23" s="589"/>
      <c r="EI23" s="589"/>
      <c r="EJ23" s="589"/>
      <c r="EK23" s="589"/>
      <c r="EL23" s="589"/>
      <c r="EM23" s="589"/>
      <c r="EN23" s="589"/>
      <c r="EO23" s="589"/>
      <c r="EP23" s="589"/>
      <c r="EQ23" s="589"/>
      <c r="ER23" s="589"/>
      <c r="ES23" s="589"/>
      <c r="ET23" s="589"/>
      <c r="EU23" s="589"/>
      <c r="EV23" s="589"/>
      <c r="EW23" s="589"/>
      <c r="EX23" s="589"/>
      <c r="EY23" s="589"/>
      <c r="EZ23" s="589"/>
      <c r="FA23" s="589"/>
      <c r="FB23" s="589"/>
      <c r="FC23" s="589"/>
      <c r="FD23" s="589"/>
      <c r="FE23" s="589"/>
      <c r="FF23" s="589"/>
      <c r="FG23" s="589"/>
      <c r="FH23" s="589"/>
      <c r="FI23" s="589"/>
      <c r="FJ23" s="589"/>
    </row>
    <row r="24" spans="1:167" ht="12.75" customHeight="1">
      <c r="A24" s="1498"/>
      <c r="B24" s="1518"/>
      <c r="C24" s="1472" t="s">
        <v>806</v>
      </c>
      <c r="D24" s="1519" t="s">
        <v>414</v>
      </c>
      <c r="E24" s="1554"/>
      <c r="F24" s="616"/>
      <c r="G24" s="604"/>
      <c r="H24" s="636"/>
      <c r="I24" s="637"/>
      <c r="J24" s="607"/>
      <c r="K24" s="607"/>
      <c r="L24" s="638"/>
      <c r="M24" s="638"/>
      <c r="N24" s="638"/>
      <c r="O24" s="638"/>
      <c r="P24" s="638"/>
      <c r="Q24" s="1522" t="s">
        <v>728</v>
      </c>
      <c r="R24" s="1522"/>
      <c r="S24" s="1522"/>
      <c r="T24" s="607"/>
      <c r="U24" s="1564"/>
      <c r="V24" s="1565"/>
      <c r="W24" s="1565"/>
      <c r="X24" s="1565"/>
      <c r="Y24" s="1565"/>
      <c r="Z24" s="1565"/>
      <c r="AA24" s="1565"/>
      <c r="AB24" s="1566"/>
      <c r="AC24" s="1567">
        <f>U24*9</f>
        <v>0</v>
      </c>
      <c r="AD24" s="1565"/>
      <c r="AE24" s="1565"/>
      <c r="AF24" s="1565"/>
      <c r="AG24" s="1565"/>
      <c r="AH24" s="1565"/>
      <c r="AI24" s="1565"/>
      <c r="AJ24" s="1565"/>
      <c r="AK24" s="1568"/>
      <c r="AL24" s="1565"/>
      <c r="AM24" s="1565"/>
      <c r="AN24" s="1565"/>
      <c r="AO24" s="1565"/>
      <c r="AP24" s="1565"/>
      <c r="AQ24" s="1565"/>
      <c r="AR24" s="1565"/>
      <c r="AS24" s="1566"/>
      <c r="AT24" s="1567">
        <f>AL24*9</f>
        <v>0</v>
      </c>
      <c r="AU24" s="1565"/>
      <c r="AV24" s="1565"/>
      <c r="AW24" s="1565"/>
      <c r="AX24" s="1565"/>
      <c r="AY24" s="1565"/>
      <c r="AZ24" s="1565"/>
      <c r="BA24" s="1565"/>
      <c r="BB24" s="1565"/>
      <c r="BC24" s="1564"/>
      <c r="BD24" s="1565"/>
      <c r="BE24" s="1565"/>
      <c r="BF24" s="1565"/>
      <c r="BG24" s="1565"/>
      <c r="BH24" s="1565"/>
      <c r="BI24" s="1565"/>
      <c r="BJ24" s="1566"/>
      <c r="BK24" s="1567">
        <f>BC24*9</f>
        <v>0</v>
      </c>
      <c r="BL24" s="1565"/>
      <c r="BM24" s="1565"/>
      <c r="BN24" s="1565"/>
      <c r="BO24" s="1565"/>
      <c r="BP24" s="1565"/>
      <c r="BQ24" s="1565"/>
      <c r="BR24" s="1565"/>
      <c r="BS24" s="1568"/>
      <c r="BT24" s="1564"/>
      <c r="BU24" s="1565"/>
      <c r="BV24" s="1565"/>
      <c r="BW24" s="1565"/>
      <c r="BX24" s="1565"/>
      <c r="BY24" s="1565"/>
      <c r="BZ24" s="1565"/>
      <c r="CA24" s="1566"/>
      <c r="CB24" s="1567">
        <f>BT24*9</f>
        <v>0</v>
      </c>
      <c r="CC24" s="1565"/>
      <c r="CD24" s="1565"/>
      <c r="CE24" s="1565"/>
      <c r="CF24" s="1565"/>
      <c r="CG24" s="1565"/>
      <c r="CH24" s="1565"/>
      <c r="CI24" s="1565"/>
      <c r="CJ24" s="1568"/>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row>
    <row r="25" spans="1:167" ht="12.75" customHeight="1">
      <c r="A25" s="1498"/>
      <c r="B25" s="1511"/>
      <c r="C25" s="1472"/>
      <c r="D25" s="1560" t="s">
        <v>415</v>
      </c>
      <c r="E25" s="1555"/>
      <c r="F25" s="616"/>
      <c r="G25" s="617"/>
      <c r="H25" s="1562"/>
      <c r="I25" s="1562"/>
      <c r="J25" s="1562"/>
      <c r="K25" s="1562"/>
      <c r="L25" s="1562"/>
      <c r="M25" s="639"/>
      <c r="N25" s="639"/>
      <c r="O25" s="639"/>
      <c r="P25" s="639"/>
      <c r="Q25" s="1526" t="s">
        <v>727</v>
      </c>
      <c r="R25" s="1526"/>
      <c r="S25" s="1526"/>
      <c r="T25" s="586"/>
      <c r="U25" s="1527"/>
      <c r="V25" s="1531"/>
      <c r="W25" s="1531"/>
      <c r="X25" s="1531"/>
      <c r="Y25" s="1531"/>
      <c r="Z25" s="1531"/>
      <c r="AA25" s="1531"/>
      <c r="AB25" s="1534"/>
      <c r="AC25" s="1530">
        <f>U25*3</f>
        <v>0</v>
      </c>
      <c r="AD25" s="1531"/>
      <c r="AE25" s="1531"/>
      <c r="AF25" s="1531"/>
      <c r="AG25" s="1531"/>
      <c r="AH25" s="1531"/>
      <c r="AI25" s="1531"/>
      <c r="AJ25" s="1531"/>
      <c r="AK25" s="1535"/>
      <c r="AL25" s="1531"/>
      <c r="AM25" s="1531"/>
      <c r="AN25" s="1531"/>
      <c r="AO25" s="1531"/>
      <c r="AP25" s="1531"/>
      <c r="AQ25" s="1531"/>
      <c r="AR25" s="1531"/>
      <c r="AS25" s="1534"/>
      <c r="AT25" s="1530">
        <f>AL25*3</f>
        <v>0</v>
      </c>
      <c r="AU25" s="1531"/>
      <c r="AV25" s="1531"/>
      <c r="AW25" s="1531"/>
      <c r="AX25" s="1531"/>
      <c r="AY25" s="1531"/>
      <c r="AZ25" s="1531"/>
      <c r="BA25" s="1531"/>
      <c r="BB25" s="1531"/>
      <c r="BC25" s="1527"/>
      <c r="BD25" s="1531"/>
      <c r="BE25" s="1531"/>
      <c r="BF25" s="1531"/>
      <c r="BG25" s="1531"/>
      <c r="BH25" s="1531"/>
      <c r="BI25" s="1531"/>
      <c r="BJ25" s="1534"/>
      <c r="BK25" s="1530">
        <f>BC25*3</f>
        <v>0</v>
      </c>
      <c r="BL25" s="1531"/>
      <c r="BM25" s="1531"/>
      <c r="BN25" s="1531"/>
      <c r="BO25" s="1531"/>
      <c r="BP25" s="1531"/>
      <c r="BQ25" s="1531"/>
      <c r="BR25" s="1531"/>
      <c r="BS25" s="1535"/>
      <c r="BT25" s="1527"/>
      <c r="BU25" s="1531"/>
      <c r="BV25" s="1531"/>
      <c r="BW25" s="1531"/>
      <c r="BX25" s="1531"/>
      <c r="BY25" s="1531"/>
      <c r="BZ25" s="1531"/>
      <c r="CA25" s="1534"/>
      <c r="CB25" s="1530">
        <f>BT25*3</f>
        <v>0</v>
      </c>
      <c r="CC25" s="1531"/>
      <c r="CD25" s="1531"/>
      <c r="CE25" s="1531"/>
      <c r="CF25" s="1531"/>
      <c r="CG25" s="1531"/>
      <c r="CH25" s="1531"/>
      <c r="CI25" s="1531"/>
      <c r="CJ25" s="1535"/>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row>
    <row r="26" spans="1:167" ht="19.5" customHeight="1">
      <c r="A26" s="1498"/>
      <c r="B26" s="640"/>
      <c r="C26" s="641" t="s">
        <v>807</v>
      </c>
      <c r="D26" s="1581" t="s">
        <v>419</v>
      </c>
      <c r="E26" s="1582"/>
      <c r="F26" s="642"/>
      <c r="G26" s="643"/>
      <c r="H26" s="644"/>
      <c r="I26" s="645"/>
      <c r="J26" s="645"/>
      <c r="K26" s="645"/>
      <c r="L26" s="645"/>
      <c r="M26" s="645"/>
      <c r="N26" s="645"/>
      <c r="O26" s="645"/>
      <c r="P26" s="645"/>
      <c r="Q26" s="645"/>
      <c r="R26" s="645"/>
      <c r="S26" s="645"/>
      <c r="T26" s="645"/>
      <c r="U26" s="1583"/>
      <c r="V26" s="1486"/>
      <c r="W26" s="1486"/>
      <c r="X26" s="1486"/>
      <c r="Y26" s="1486"/>
      <c r="Z26" s="1486"/>
      <c r="AA26" s="1486"/>
      <c r="AB26" s="1487"/>
      <c r="AC26" s="1548">
        <f>U26*12</f>
        <v>0</v>
      </c>
      <c r="AD26" s="1549"/>
      <c r="AE26" s="1486"/>
      <c r="AF26" s="1486"/>
      <c r="AG26" s="1486"/>
      <c r="AH26" s="1486"/>
      <c r="AI26" s="1486"/>
      <c r="AJ26" s="1486"/>
      <c r="AK26" s="1584"/>
      <c r="AL26" s="1571"/>
      <c r="AM26" s="1574"/>
      <c r="AN26" s="1574"/>
      <c r="AO26" s="1574"/>
      <c r="AP26" s="1574"/>
      <c r="AQ26" s="1574"/>
      <c r="AR26" s="1574"/>
      <c r="AS26" s="1575"/>
      <c r="AT26" s="1570">
        <f>AL26*12</f>
        <v>0</v>
      </c>
      <c r="AU26" s="1574"/>
      <c r="AV26" s="1574"/>
      <c r="AW26" s="1574"/>
      <c r="AX26" s="1574"/>
      <c r="AY26" s="1574"/>
      <c r="AZ26" s="1574"/>
      <c r="BA26" s="1574"/>
      <c r="BB26" s="1574"/>
      <c r="BC26" s="1573"/>
      <c r="BD26" s="1574"/>
      <c r="BE26" s="1574"/>
      <c r="BF26" s="1574"/>
      <c r="BG26" s="1574"/>
      <c r="BH26" s="1574"/>
      <c r="BI26" s="1574"/>
      <c r="BJ26" s="1575"/>
      <c r="BK26" s="1570">
        <f>BC26*12</f>
        <v>0</v>
      </c>
      <c r="BL26" s="1571"/>
      <c r="BM26" s="1571"/>
      <c r="BN26" s="1571"/>
      <c r="BO26" s="1571"/>
      <c r="BP26" s="1571"/>
      <c r="BQ26" s="1571"/>
      <c r="BR26" s="1571"/>
      <c r="BS26" s="1572"/>
      <c r="BT26" s="1573"/>
      <c r="BU26" s="1574"/>
      <c r="BV26" s="1574"/>
      <c r="BW26" s="1574"/>
      <c r="BX26" s="1574"/>
      <c r="BY26" s="1574"/>
      <c r="BZ26" s="1574"/>
      <c r="CA26" s="1575"/>
      <c r="CB26" s="1570">
        <f>BT26*12</f>
        <v>0</v>
      </c>
      <c r="CC26" s="1571"/>
      <c r="CD26" s="1574"/>
      <c r="CE26" s="1574"/>
      <c r="CF26" s="1574"/>
      <c r="CG26" s="1574"/>
      <c r="CH26" s="1574"/>
      <c r="CI26" s="1574"/>
      <c r="CJ26" s="1576"/>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row>
    <row r="27" spans="1:167" ht="17.25" customHeight="1">
      <c r="A27" s="1498"/>
      <c r="B27" s="646"/>
      <c r="C27" s="1469" t="s">
        <v>808</v>
      </c>
      <c r="D27" s="1519" t="s">
        <v>504</v>
      </c>
      <c r="E27" s="1577"/>
      <c r="F27" s="627"/>
      <c r="G27" s="604"/>
      <c r="H27" s="647"/>
      <c r="I27" s="607"/>
      <c r="J27" s="607"/>
      <c r="K27" s="607"/>
      <c r="L27" s="607"/>
      <c r="M27" s="607"/>
      <c r="N27" s="607"/>
      <c r="O27" s="607"/>
      <c r="P27" s="607"/>
      <c r="Q27" s="1522" t="s">
        <v>728</v>
      </c>
      <c r="R27" s="1522"/>
      <c r="S27" s="1522"/>
      <c r="T27" s="607"/>
      <c r="U27" s="1501">
        <f>SUM(U13,U15,U17,U20,U22,U24,U26)</f>
        <v>0</v>
      </c>
      <c r="V27" s="1483"/>
      <c r="W27" s="1483"/>
      <c r="X27" s="1483"/>
      <c r="Y27" s="1483"/>
      <c r="Z27" s="1483"/>
      <c r="AA27" s="1483"/>
      <c r="AB27" s="1484"/>
      <c r="AC27" s="1567"/>
      <c r="AD27" s="1565"/>
      <c r="AE27" s="1579"/>
      <c r="AF27" s="1579"/>
      <c r="AG27" s="1579"/>
      <c r="AH27" s="1579"/>
      <c r="AI27" s="1579"/>
      <c r="AJ27" s="1579"/>
      <c r="AK27" s="1580"/>
      <c r="AL27" s="1501">
        <f>SUM(AL13,AL15,AL17,AL20,AL22,AL24,AL26)</f>
        <v>0</v>
      </c>
      <c r="AM27" s="1483"/>
      <c r="AN27" s="1483"/>
      <c r="AO27" s="1483"/>
      <c r="AP27" s="1483"/>
      <c r="AQ27" s="1483"/>
      <c r="AR27" s="1483"/>
      <c r="AS27" s="1484"/>
      <c r="AT27" s="1502"/>
      <c r="AU27" s="1503"/>
      <c r="AV27" s="1503"/>
      <c r="AW27" s="1503"/>
      <c r="AX27" s="1503"/>
      <c r="AY27" s="1503"/>
      <c r="AZ27" s="1503"/>
      <c r="BA27" s="1503"/>
      <c r="BB27" s="1503"/>
      <c r="BC27" s="1501">
        <f>SUM(BC13,BC15,BC17,BC20,BC22,BC24,BC26)</f>
        <v>0</v>
      </c>
      <c r="BD27" s="1483"/>
      <c r="BE27" s="1483"/>
      <c r="BF27" s="1483"/>
      <c r="BG27" s="1483"/>
      <c r="BH27" s="1483"/>
      <c r="BI27" s="1483"/>
      <c r="BJ27" s="1484"/>
      <c r="BK27" s="1567"/>
      <c r="BL27" s="1565"/>
      <c r="BM27" s="1565"/>
      <c r="BN27" s="1565"/>
      <c r="BO27" s="1565"/>
      <c r="BP27" s="1565"/>
      <c r="BQ27" s="1565"/>
      <c r="BR27" s="1565"/>
      <c r="BS27" s="1568"/>
      <c r="BT27" s="1501">
        <f>SUM(BT13,BT15,BT17,BT20,BT22,BT24,BT26)</f>
        <v>0</v>
      </c>
      <c r="BU27" s="1483"/>
      <c r="BV27" s="1483"/>
      <c r="BW27" s="1483"/>
      <c r="BX27" s="1483"/>
      <c r="BY27" s="1483"/>
      <c r="BZ27" s="1483"/>
      <c r="CA27" s="1484"/>
      <c r="CB27" s="1502"/>
      <c r="CC27" s="1503"/>
      <c r="CD27" s="1503"/>
      <c r="CE27" s="1503"/>
      <c r="CF27" s="1503"/>
      <c r="CG27" s="1503"/>
      <c r="CH27" s="1503"/>
      <c r="CI27" s="1503"/>
      <c r="CJ27" s="1524"/>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648"/>
      <c r="FK27" s="648"/>
    </row>
    <row r="28" spans="1:167" ht="17.25" customHeight="1">
      <c r="A28" s="1498"/>
      <c r="B28" s="649"/>
      <c r="C28" s="1472"/>
      <c r="D28" s="1578"/>
      <c r="E28" s="1578"/>
      <c r="F28" s="616"/>
      <c r="G28" s="617"/>
      <c r="H28" s="650"/>
      <c r="I28" s="586"/>
      <c r="J28" s="586"/>
      <c r="K28" s="586"/>
      <c r="L28" s="586"/>
      <c r="M28" s="586"/>
      <c r="N28" s="586"/>
      <c r="O28" s="586"/>
      <c r="P28" s="586"/>
      <c r="Q28" s="1585" t="s">
        <v>727</v>
      </c>
      <c r="R28" s="1585"/>
      <c r="S28" s="1585"/>
      <c r="T28" s="586"/>
      <c r="U28" s="1586">
        <f>SUM(U14,U16,U19,U20,U22,U25,U26)</f>
        <v>0</v>
      </c>
      <c r="V28" s="1587"/>
      <c r="W28" s="1587"/>
      <c r="X28" s="1587"/>
      <c r="Y28" s="1587"/>
      <c r="Z28" s="1587"/>
      <c r="AA28" s="1587"/>
      <c r="AB28" s="1588"/>
      <c r="AC28" s="1589"/>
      <c r="AD28" s="1590"/>
      <c r="AE28" s="1587"/>
      <c r="AF28" s="1587"/>
      <c r="AG28" s="1587"/>
      <c r="AH28" s="1587"/>
      <c r="AI28" s="1587"/>
      <c r="AJ28" s="1587"/>
      <c r="AK28" s="1591"/>
      <c r="AL28" s="1586">
        <f>SUM(AL14,AL16,AL19,AL20,AL22,AL25,AL26)</f>
        <v>0</v>
      </c>
      <c r="AM28" s="1587"/>
      <c r="AN28" s="1587"/>
      <c r="AO28" s="1587"/>
      <c r="AP28" s="1587"/>
      <c r="AQ28" s="1587"/>
      <c r="AR28" s="1587"/>
      <c r="AS28" s="1588"/>
      <c r="AT28" s="1589"/>
      <c r="AU28" s="1590"/>
      <c r="AV28" s="1590"/>
      <c r="AW28" s="1590"/>
      <c r="AX28" s="1590"/>
      <c r="AY28" s="1590"/>
      <c r="AZ28" s="1590"/>
      <c r="BA28" s="1590"/>
      <c r="BB28" s="1592"/>
      <c r="BC28" s="1586">
        <f>SUM(BC14,BC16,BC19,BC20,BC22,BC25,BC26)</f>
        <v>0</v>
      </c>
      <c r="BD28" s="1587"/>
      <c r="BE28" s="1587"/>
      <c r="BF28" s="1587"/>
      <c r="BG28" s="1587"/>
      <c r="BH28" s="1587"/>
      <c r="BI28" s="1587"/>
      <c r="BJ28" s="1588"/>
      <c r="BK28" s="1530"/>
      <c r="BL28" s="1531"/>
      <c r="BM28" s="1531"/>
      <c r="BN28" s="1531"/>
      <c r="BO28" s="1531"/>
      <c r="BP28" s="1531"/>
      <c r="BQ28" s="1531"/>
      <c r="BR28" s="1531"/>
      <c r="BS28" s="1535"/>
      <c r="BT28" s="1586">
        <f>SUM(BT14,BT16,BT19,BT20,BT22,BT25,BT26)</f>
        <v>0</v>
      </c>
      <c r="BU28" s="1587"/>
      <c r="BV28" s="1587"/>
      <c r="BW28" s="1587"/>
      <c r="BX28" s="1587"/>
      <c r="BY28" s="1587"/>
      <c r="BZ28" s="1587"/>
      <c r="CA28" s="1588"/>
      <c r="CB28" s="1589"/>
      <c r="CC28" s="1590"/>
      <c r="CD28" s="1590"/>
      <c r="CE28" s="1590"/>
      <c r="CF28" s="1590"/>
      <c r="CG28" s="1590"/>
      <c r="CH28" s="1590"/>
      <c r="CI28" s="1590"/>
      <c r="CJ28" s="1592"/>
      <c r="CK28" s="589"/>
      <c r="CL28" s="589"/>
      <c r="CM28" s="589"/>
      <c r="CN28" s="589"/>
      <c r="CO28" s="589"/>
      <c r="CP28" s="589"/>
      <c r="CQ28" s="589"/>
      <c r="CR28" s="589"/>
      <c r="CS28" s="589"/>
      <c r="CT28" s="589"/>
      <c r="CU28" s="589"/>
      <c r="CV28" s="589"/>
      <c r="CW28" s="589"/>
      <c r="CX28" s="589"/>
      <c r="CY28" s="589"/>
      <c r="CZ28" s="589"/>
      <c r="DA28" s="589"/>
      <c r="DB28" s="589"/>
      <c r="DC28" s="589"/>
      <c r="DD28" s="589"/>
      <c r="DE28" s="589"/>
      <c r="DF28" s="589"/>
      <c r="DG28" s="589"/>
      <c r="DH28" s="589"/>
      <c r="DI28" s="589"/>
      <c r="DJ28" s="589"/>
      <c r="DK28" s="589"/>
      <c r="DL28" s="589"/>
      <c r="DM28" s="589"/>
      <c r="DN28" s="589"/>
      <c r="DO28" s="589"/>
      <c r="DP28" s="589"/>
      <c r="DQ28" s="589"/>
      <c r="DR28" s="589"/>
      <c r="DS28" s="589"/>
      <c r="DT28" s="589"/>
      <c r="DU28" s="589"/>
      <c r="DV28" s="589"/>
      <c r="DW28" s="589"/>
      <c r="DX28" s="589"/>
      <c r="DY28" s="589"/>
      <c r="DZ28" s="589"/>
      <c r="EA28" s="589"/>
      <c r="EB28" s="589"/>
      <c r="EC28" s="589"/>
      <c r="ED28" s="589"/>
      <c r="EE28" s="589"/>
      <c r="EF28" s="589"/>
      <c r="EG28" s="589"/>
      <c r="EH28" s="589"/>
      <c r="EI28" s="589"/>
      <c r="EJ28" s="589"/>
      <c r="EK28" s="589"/>
      <c r="EL28" s="589"/>
      <c r="EM28" s="589"/>
      <c r="EN28" s="589"/>
      <c r="EO28" s="589"/>
      <c r="EP28" s="589"/>
      <c r="EQ28" s="589"/>
      <c r="ER28" s="589"/>
      <c r="ES28" s="589"/>
      <c r="ET28" s="589"/>
      <c r="EU28" s="589"/>
      <c r="EV28" s="589"/>
      <c r="EW28" s="589"/>
      <c r="EX28" s="589"/>
      <c r="EY28" s="589"/>
      <c r="EZ28" s="589"/>
      <c r="FA28" s="589"/>
      <c r="FB28" s="589"/>
      <c r="FC28" s="589"/>
      <c r="FD28" s="589"/>
      <c r="FE28" s="589"/>
      <c r="FF28" s="589"/>
      <c r="FG28" s="589"/>
      <c r="FH28" s="589"/>
      <c r="FI28" s="589"/>
      <c r="FJ28" s="648"/>
      <c r="FK28" s="648"/>
    </row>
    <row r="29" spans="1:167" ht="19.5" customHeight="1">
      <c r="A29" s="1498"/>
      <c r="B29" s="651"/>
      <c r="C29" s="641" t="s">
        <v>809</v>
      </c>
      <c r="D29" s="1581" t="s">
        <v>505</v>
      </c>
      <c r="E29" s="1582"/>
      <c r="F29" s="642"/>
      <c r="G29" s="643"/>
      <c r="H29" s="642"/>
      <c r="I29" s="652"/>
      <c r="J29" s="652"/>
      <c r="K29" s="652"/>
      <c r="L29" s="652"/>
      <c r="M29" s="652"/>
      <c r="N29" s="652"/>
      <c r="O29" s="652"/>
      <c r="P29" s="652"/>
      <c r="Q29" s="1593"/>
      <c r="R29" s="1593"/>
      <c r="S29" s="1593"/>
      <c r="T29" s="652"/>
      <c r="U29" s="1573"/>
      <c r="V29" s="1571"/>
      <c r="W29" s="1571"/>
      <c r="X29" s="1571"/>
      <c r="Y29" s="1571"/>
      <c r="Z29" s="1571"/>
      <c r="AA29" s="1571"/>
      <c r="AB29" s="1594"/>
      <c r="AC29" s="1570">
        <f>SUM(AC13:AK26)</f>
        <v>0</v>
      </c>
      <c r="AD29" s="1571"/>
      <c r="AE29" s="1574"/>
      <c r="AF29" s="1574"/>
      <c r="AG29" s="1574"/>
      <c r="AH29" s="1574"/>
      <c r="AI29" s="1574"/>
      <c r="AJ29" s="1574"/>
      <c r="AK29" s="1576"/>
      <c r="AL29" s="1571"/>
      <c r="AM29" s="1571"/>
      <c r="AN29" s="1571"/>
      <c r="AO29" s="1571"/>
      <c r="AP29" s="1571"/>
      <c r="AQ29" s="1571"/>
      <c r="AR29" s="1571"/>
      <c r="AS29" s="1594"/>
      <c r="AT29" s="1570">
        <f>SUM(AT13:BB26)</f>
        <v>0</v>
      </c>
      <c r="AU29" s="1574"/>
      <c r="AV29" s="1574"/>
      <c r="AW29" s="1574"/>
      <c r="AX29" s="1574"/>
      <c r="AY29" s="1574"/>
      <c r="AZ29" s="1574"/>
      <c r="BA29" s="1574"/>
      <c r="BB29" s="1574"/>
      <c r="BC29" s="1573"/>
      <c r="BD29" s="1571"/>
      <c r="BE29" s="1571"/>
      <c r="BF29" s="1571"/>
      <c r="BG29" s="1571"/>
      <c r="BH29" s="1571"/>
      <c r="BI29" s="1571"/>
      <c r="BJ29" s="1594"/>
      <c r="BK29" s="1570">
        <f>SUM(BK13:BS26)</f>
        <v>0</v>
      </c>
      <c r="BL29" s="1571"/>
      <c r="BM29" s="1571"/>
      <c r="BN29" s="1571"/>
      <c r="BO29" s="1571"/>
      <c r="BP29" s="1571"/>
      <c r="BQ29" s="1571"/>
      <c r="BR29" s="1571"/>
      <c r="BS29" s="1572"/>
      <c r="BT29" s="1573"/>
      <c r="BU29" s="1571"/>
      <c r="BV29" s="1571"/>
      <c r="BW29" s="1571"/>
      <c r="BX29" s="1571"/>
      <c r="BY29" s="1571"/>
      <c r="BZ29" s="1571"/>
      <c r="CA29" s="1594"/>
      <c r="CB29" s="1570">
        <f>SUM(CB13:CJ26)</f>
        <v>0</v>
      </c>
      <c r="CC29" s="1571"/>
      <c r="CD29" s="1574"/>
      <c r="CE29" s="1574"/>
      <c r="CF29" s="1574"/>
      <c r="CG29" s="1574"/>
      <c r="CH29" s="1574"/>
      <c r="CI29" s="1574"/>
      <c r="CJ29" s="1576"/>
      <c r="CK29" s="589"/>
      <c r="CL29" s="589"/>
      <c r="CM29" s="589"/>
      <c r="CN29" s="589"/>
      <c r="CO29" s="589"/>
      <c r="CP29" s="589"/>
      <c r="CQ29" s="589"/>
      <c r="CR29" s="589"/>
      <c r="CS29" s="589"/>
      <c r="CT29" s="589"/>
      <c r="CU29" s="589"/>
      <c r="CV29" s="589"/>
      <c r="CW29" s="589"/>
      <c r="CX29" s="589"/>
      <c r="CY29" s="589"/>
      <c r="CZ29" s="589"/>
      <c r="DA29" s="589"/>
      <c r="DB29" s="589"/>
      <c r="DC29" s="589"/>
      <c r="DD29" s="589"/>
      <c r="DE29" s="589"/>
      <c r="DF29" s="589"/>
      <c r="DG29" s="589"/>
      <c r="DH29" s="589"/>
      <c r="DI29" s="589"/>
      <c r="DJ29" s="589"/>
      <c r="DK29" s="589"/>
      <c r="DL29" s="589"/>
      <c r="DM29" s="589"/>
      <c r="DN29" s="589"/>
      <c r="DO29" s="589"/>
      <c r="DP29" s="589"/>
      <c r="DQ29" s="589"/>
      <c r="DR29" s="589"/>
      <c r="DS29" s="589"/>
      <c r="DT29" s="589"/>
      <c r="DU29" s="589"/>
      <c r="DV29" s="589"/>
      <c r="DW29" s="589"/>
      <c r="DX29" s="589"/>
      <c r="DY29" s="589"/>
      <c r="DZ29" s="589"/>
      <c r="EA29" s="589"/>
      <c r="EB29" s="589"/>
      <c r="EC29" s="589"/>
      <c r="ED29" s="589"/>
      <c r="EE29" s="589"/>
      <c r="EF29" s="589"/>
      <c r="EG29" s="589"/>
      <c r="EH29" s="589"/>
      <c r="EI29" s="589"/>
      <c r="EJ29" s="589"/>
      <c r="EK29" s="589"/>
      <c r="EL29" s="589"/>
      <c r="EM29" s="589"/>
      <c r="EN29" s="589"/>
      <c r="EO29" s="589"/>
      <c r="EP29" s="589"/>
      <c r="EQ29" s="589"/>
      <c r="ER29" s="589"/>
      <c r="ES29" s="589"/>
      <c r="ET29" s="589"/>
      <c r="EU29" s="589"/>
      <c r="EV29" s="589"/>
      <c r="EW29" s="589"/>
      <c r="EX29" s="589"/>
      <c r="EY29" s="589"/>
      <c r="EZ29" s="589"/>
      <c r="FA29" s="589"/>
      <c r="FB29" s="589"/>
      <c r="FC29" s="589"/>
      <c r="FD29" s="589"/>
      <c r="FE29" s="589"/>
      <c r="FF29" s="589"/>
      <c r="FG29" s="589"/>
      <c r="FH29" s="589"/>
      <c r="FI29" s="589"/>
      <c r="FJ29" s="648"/>
      <c r="FK29" s="648"/>
    </row>
    <row r="30" spans="1:167" ht="7.5" customHeight="1">
      <c r="A30" s="1497" t="s">
        <v>424</v>
      </c>
      <c r="B30" s="653"/>
      <c r="C30" s="1597" t="s">
        <v>810</v>
      </c>
      <c r="D30" s="1519" t="s">
        <v>688</v>
      </c>
      <c r="E30" s="1577"/>
      <c r="F30" s="627"/>
      <c r="G30" s="654"/>
      <c r="H30" s="1600" t="s">
        <v>737</v>
      </c>
      <c r="I30" s="1602"/>
      <c r="J30" s="1602"/>
      <c r="K30" s="1602"/>
      <c r="L30" s="1602"/>
      <c r="M30" s="1604" t="s">
        <v>811</v>
      </c>
      <c r="N30" s="1606"/>
      <c r="O30" s="1607"/>
      <c r="P30" s="655"/>
      <c r="Q30" s="655"/>
      <c r="R30" s="655"/>
      <c r="S30" s="655"/>
      <c r="T30" s="656"/>
      <c r="U30" s="657"/>
      <c r="V30" s="1609"/>
      <c r="W30" s="1610"/>
      <c r="X30" s="658"/>
      <c r="Y30" s="658"/>
      <c r="Z30" s="658"/>
      <c r="AA30" s="659"/>
      <c r="AB30" s="660"/>
      <c r="AC30" s="1502"/>
      <c r="AD30" s="1503"/>
      <c r="AE30" s="1503"/>
      <c r="AF30" s="1503"/>
      <c r="AG30" s="1503"/>
      <c r="AH30" s="1503"/>
      <c r="AI30" s="1503"/>
      <c r="AJ30" s="1503"/>
      <c r="AK30" s="1524"/>
      <c r="AL30" s="661"/>
      <c r="AM30" s="662"/>
      <c r="AN30" s="662"/>
      <c r="AO30" s="662"/>
      <c r="AP30" s="662"/>
      <c r="AQ30" s="662"/>
      <c r="AR30" s="663"/>
      <c r="AS30" s="664"/>
      <c r="AT30" s="1502"/>
      <c r="AU30" s="1503"/>
      <c r="AV30" s="1503"/>
      <c r="AW30" s="1503"/>
      <c r="AX30" s="1503"/>
      <c r="AY30" s="1503"/>
      <c r="AZ30" s="1503"/>
      <c r="BA30" s="1503"/>
      <c r="BB30" s="1524"/>
      <c r="BC30" s="665"/>
      <c r="BD30" s="662"/>
      <c r="BE30" s="662"/>
      <c r="BF30" s="662"/>
      <c r="BG30" s="662"/>
      <c r="BH30" s="662"/>
      <c r="BI30" s="663"/>
      <c r="BJ30" s="664"/>
      <c r="BK30" s="1502"/>
      <c r="BL30" s="1503"/>
      <c r="BM30" s="1503"/>
      <c r="BN30" s="1503"/>
      <c r="BO30" s="1503"/>
      <c r="BP30" s="1503"/>
      <c r="BQ30" s="1503"/>
      <c r="BR30" s="1503"/>
      <c r="BS30" s="1524"/>
      <c r="BT30" s="665"/>
      <c r="BU30" s="662"/>
      <c r="BV30" s="662"/>
      <c r="BW30" s="662"/>
      <c r="BX30" s="662"/>
      <c r="BY30" s="662"/>
      <c r="BZ30" s="663"/>
      <c r="CA30" s="664"/>
      <c r="CB30" s="1502"/>
      <c r="CC30" s="1503"/>
      <c r="CD30" s="1503"/>
      <c r="CE30" s="1503"/>
      <c r="CF30" s="1503"/>
      <c r="CG30" s="1503"/>
      <c r="CH30" s="1503"/>
      <c r="CI30" s="1503"/>
      <c r="CJ30" s="1524"/>
      <c r="CK30" s="589"/>
      <c r="CL30" s="589"/>
      <c r="CM30" s="589"/>
      <c r="CN30" s="589"/>
      <c r="CO30" s="589"/>
      <c r="CP30" s="589"/>
      <c r="CQ30" s="589"/>
      <c r="CR30" s="589"/>
      <c r="CS30" s="589"/>
      <c r="CT30" s="589"/>
      <c r="CU30" s="589"/>
      <c r="CV30" s="589"/>
      <c r="CW30" s="589"/>
      <c r="CX30" s="589"/>
      <c r="CY30" s="589"/>
      <c r="CZ30" s="589"/>
      <c r="DA30" s="589"/>
      <c r="DB30" s="589"/>
      <c r="DC30" s="589"/>
      <c r="DD30" s="589"/>
      <c r="DE30" s="589"/>
      <c r="DF30" s="589"/>
      <c r="DG30" s="589"/>
      <c r="DH30" s="589"/>
      <c r="DI30" s="589"/>
      <c r="DJ30" s="589"/>
      <c r="DK30" s="589"/>
      <c r="DL30" s="589"/>
      <c r="DM30" s="589"/>
      <c r="DN30" s="589"/>
      <c r="DO30" s="589"/>
      <c r="DP30" s="589"/>
      <c r="DQ30" s="589"/>
      <c r="DR30" s="589"/>
      <c r="DS30" s="589"/>
      <c r="DT30" s="589"/>
      <c r="DU30" s="589"/>
      <c r="DV30" s="589"/>
      <c r="DW30" s="589"/>
      <c r="DX30" s="589"/>
      <c r="DY30" s="589"/>
      <c r="DZ30" s="589"/>
      <c r="EA30" s="589"/>
      <c r="EB30" s="589"/>
      <c r="EC30" s="589"/>
      <c r="ED30" s="589"/>
      <c r="EE30" s="589"/>
      <c r="EF30" s="589"/>
      <c r="EG30" s="589"/>
      <c r="EH30" s="589"/>
      <c r="EI30" s="589"/>
      <c r="EJ30" s="589"/>
      <c r="EK30" s="589"/>
      <c r="EL30" s="589"/>
      <c r="EM30" s="589"/>
      <c r="EN30" s="589"/>
      <c r="EO30" s="589"/>
      <c r="EP30" s="589"/>
      <c r="EQ30" s="589"/>
      <c r="ER30" s="589"/>
      <c r="ES30" s="589"/>
      <c r="ET30" s="589"/>
      <c r="EU30" s="589"/>
      <c r="EV30" s="589"/>
      <c r="EW30" s="589"/>
      <c r="EX30" s="589"/>
      <c r="EY30" s="589"/>
      <c r="EZ30" s="589"/>
      <c r="FA30" s="589"/>
      <c r="FB30" s="589"/>
      <c r="FC30" s="589"/>
      <c r="FD30" s="589"/>
      <c r="FE30" s="589"/>
      <c r="FF30" s="589"/>
      <c r="FG30" s="589"/>
      <c r="FH30" s="589"/>
      <c r="FI30" s="589"/>
      <c r="FJ30" s="589"/>
      <c r="FK30" s="648"/>
    </row>
    <row r="31" spans="1:167" ht="7.5" customHeight="1">
      <c r="A31" s="1595"/>
      <c r="B31" s="614"/>
      <c r="C31" s="1598"/>
      <c r="D31" s="1578"/>
      <c r="E31" s="1578"/>
      <c r="F31" s="616"/>
      <c r="G31" s="666"/>
      <c r="H31" s="1601"/>
      <c r="I31" s="1603"/>
      <c r="J31" s="1603"/>
      <c r="K31" s="1603"/>
      <c r="L31" s="1603"/>
      <c r="M31" s="1605"/>
      <c r="N31" s="1608"/>
      <c r="O31" s="1608"/>
      <c r="P31" s="667"/>
      <c r="Q31" s="667"/>
      <c r="R31" s="667"/>
      <c r="S31" s="667"/>
      <c r="T31" s="668"/>
      <c r="U31" s="665"/>
      <c r="V31" s="1611"/>
      <c r="W31" s="1611"/>
      <c r="X31" s="662"/>
      <c r="Y31" s="662"/>
      <c r="Z31" s="662"/>
      <c r="AA31" s="663"/>
      <c r="AB31" s="664"/>
      <c r="AC31" s="1513"/>
      <c r="AD31" s="1514"/>
      <c r="AE31" s="1514"/>
      <c r="AF31" s="1514"/>
      <c r="AG31" s="1514"/>
      <c r="AH31" s="1514"/>
      <c r="AI31" s="1514"/>
      <c r="AJ31" s="1514"/>
      <c r="AK31" s="1547"/>
      <c r="AL31" s="661"/>
      <c r="AM31" s="662"/>
      <c r="AN31" s="662"/>
      <c r="AO31" s="662"/>
      <c r="AP31" s="662"/>
      <c r="AQ31" s="662"/>
      <c r="AR31" s="662"/>
      <c r="AS31" s="664"/>
      <c r="AT31" s="1513"/>
      <c r="AU31" s="1514"/>
      <c r="AV31" s="1514"/>
      <c r="AW31" s="1514"/>
      <c r="AX31" s="1514"/>
      <c r="AY31" s="1514"/>
      <c r="AZ31" s="1514"/>
      <c r="BA31" s="1514"/>
      <c r="BB31" s="1547"/>
      <c r="BC31" s="665"/>
      <c r="BD31" s="662"/>
      <c r="BE31" s="662"/>
      <c r="BF31" s="662"/>
      <c r="BG31" s="662"/>
      <c r="BH31" s="662"/>
      <c r="BI31" s="662"/>
      <c r="BJ31" s="664"/>
      <c r="BK31" s="1513"/>
      <c r="BL31" s="1514"/>
      <c r="BM31" s="1514"/>
      <c r="BN31" s="1514"/>
      <c r="BO31" s="1514"/>
      <c r="BP31" s="1514"/>
      <c r="BQ31" s="1514"/>
      <c r="BR31" s="1514"/>
      <c r="BS31" s="1547"/>
      <c r="BT31" s="665"/>
      <c r="BU31" s="662"/>
      <c r="BV31" s="662"/>
      <c r="BW31" s="662"/>
      <c r="BX31" s="662"/>
      <c r="BY31" s="662"/>
      <c r="BZ31" s="662"/>
      <c r="CA31" s="664"/>
      <c r="CB31" s="1513"/>
      <c r="CC31" s="1514"/>
      <c r="CD31" s="1514"/>
      <c r="CE31" s="1514"/>
      <c r="CF31" s="1514"/>
      <c r="CG31" s="1514"/>
      <c r="CH31" s="1514"/>
      <c r="CI31" s="1514"/>
      <c r="CJ31" s="1547"/>
      <c r="CK31" s="589"/>
      <c r="CL31" s="589"/>
      <c r="CM31" s="589"/>
      <c r="CN31" s="589"/>
      <c r="CO31" s="589"/>
      <c r="CP31" s="589"/>
      <c r="CQ31" s="589"/>
      <c r="CR31" s="589"/>
      <c r="CS31" s="589"/>
      <c r="CT31" s="589"/>
      <c r="CU31" s="589"/>
      <c r="CV31" s="589"/>
      <c r="CW31" s="589"/>
      <c r="CX31" s="589"/>
      <c r="CY31" s="589"/>
      <c r="CZ31" s="589"/>
      <c r="DA31" s="589"/>
      <c r="DB31" s="589"/>
      <c r="DC31" s="589"/>
      <c r="DD31" s="589"/>
      <c r="DE31" s="589"/>
      <c r="DF31" s="589"/>
      <c r="DG31" s="589"/>
      <c r="DH31" s="589"/>
      <c r="DI31" s="589"/>
      <c r="DJ31" s="589"/>
      <c r="DK31" s="589"/>
      <c r="DL31" s="589"/>
      <c r="DM31" s="589"/>
      <c r="DN31" s="589"/>
      <c r="DO31" s="589"/>
      <c r="DP31" s="589"/>
      <c r="DQ31" s="589"/>
      <c r="DR31" s="589"/>
      <c r="DS31" s="589"/>
      <c r="DT31" s="589"/>
      <c r="DU31" s="589"/>
      <c r="DV31" s="589"/>
      <c r="DW31" s="589"/>
      <c r="DX31" s="589"/>
      <c r="DY31" s="589"/>
      <c r="DZ31" s="589"/>
      <c r="EA31" s="589"/>
      <c r="EB31" s="589"/>
      <c r="EC31" s="589"/>
      <c r="ED31" s="589"/>
      <c r="EE31" s="589"/>
      <c r="EF31" s="589"/>
      <c r="EG31" s="589"/>
      <c r="EH31" s="589"/>
      <c r="EI31" s="589"/>
      <c r="EJ31" s="589"/>
      <c r="EK31" s="589"/>
      <c r="EL31" s="589"/>
      <c r="EM31" s="589"/>
      <c r="EN31" s="589"/>
      <c r="EO31" s="589"/>
      <c r="EP31" s="589"/>
      <c r="EQ31" s="589"/>
      <c r="ER31" s="589"/>
      <c r="ES31" s="589"/>
      <c r="ET31" s="589"/>
      <c r="EU31" s="589"/>
      <c r="EV31" s="589"/>
      <c r="EW31" s="589"/>
      <c r="EX31" s="589"/>
      <c r="EY31" s="589"/>
      <c r="EZ31" s="589"/>
      <c r="FA31" s="589"/>
      <c r="FB31" s="589"/>
      <c r="FC31" s="589"/>
      <c r="FD31" s="589"/>
      <c r="FE31" s="589"/>
      <c r="FF31" s="589"/>
      <c r="FG31" s="589"/>
      <c r="FH31" s="589"/>
      <c r="FI31" s="589"/>
      <c r="FJ31" s="589"/>
      <c r="FK31" s="648"/>
    </row>
    <row r="32" spans="1:167" ht="7.5" customHeight="1">
      <c r="A32" s="1595"/>
      <c r="B32" s="614"/>
      <c r="C32" s="1598"/>
      <c r="D32" s="1578"/>
      <c r="E32" s="1578"/>
      <c r="F32" s="616"/>
      <c r="G32" s="666"/>
      <c r="H32" s="1612" t="s">
        <v>738</v>
      </c>
      <c r="I32" s="1603"/>
      <c r="J32" s="1603"/>
      <c r="K32" s="1603"/>
      <c r="L32" s="1603"/>
      <c r="M32" s="1614" t="s">
        <v>811</v>
      </c>
      <c r="N32" s="1615"/>
      <c r="O32" s="1615"/>
      <c r="P32" s="667"/>
      <c r="Q32" s="667"/>
      <c r="R32" s="667"/>
      <c r="S32" s="667"/>
      <c r="T32" s="668"/>
      <c r="U32" s="665"/>
      <c r="V32" s="662"/>
      <c r="W32" s="662"/>
      <c r="X32" s="662"/>
      <c r="Y32" s="662"/>
      <c r="Z32" s="662"/>
      <c r="AA32" s="669"/>
      <c r="AB32" s="664"/>
      <c r="AC32" s="1513"/>
      <c r="AD32" s="1514"/>
      <c r="AE32" s="1514"/>
      <c r="AF32" s="1514"/>
      <c r="AG32" s="1514"/>
      <c r="AH32" s="1514"/>
      <c r="AI32" s="1514"/>
      <c r="AJ32" s="1514"/>
      <c r="AK32" s="1547"/>
      <c r="AL32" s="661"/>
      <c r="AM32" s="662"/>
      <c r="AN32" s="662"/>
      <c r="AO32" s="662"/>
      <c r="AP32" s="662"/>
      <c r="AQ32" s="662"/>
      <c r="AR32" s="662"/>
      <c r="AS32" s="664"/>
      <c r="AT32" s="1513"/>
      <c r="AU32" s="1605"/>
      <c r="AV32" s="1605"/>
      <c r="AW32" s="1605"/>
      <c r="AX32" s="1605"/>
      <c r="AY32" s="1605"/>
      <c r="AZ32" s="1605"/>
      <c r="BA32" s="1605"/>
      <c r="BB32" s="1511"/>
      <c r="BC32" s="665"/>
      <c r="BD32" s="662"/>
      <c r="BE32" s="662"/>
      <c r="BF32" s="662"/>
      <c r="BG32" s="662"/>
      <c r="BH32" s="662"/>
      <c r="BI32" s="662"/>
      <c r="BJ32" s="664"/>
      <c r="BK32" s="1513"/>
      <c r="BL32" s="1514"/>
      <c r="BM32" s="1514"/>
      <c r="BN32" s="1514"/>
      <c r="BO32" s="1514"/>
      <c r="BP32" s="1514"/>
      <c r="BQ32" s="1514"/>
      <c r="BR32" s="1514"/>
      <c r="BS32" s="1547"/>
      <c r="BT32" s="665"/>
      <c r="BU32" s="662"/>
      <c r="BV32" s="662"/>
      <c r="BW32" s="662"/>
      <c r="BX32" s="662"/>
      <c r="BY32" s="662"/>
      <c r="BZ32" s="662"/>
      <c r="CA32" s="664"/>
      <c r="CB32" s="1513"/>
      <c r="CC32" s="1514"/>
      <c r="CD32" s="1511"/>
      <c r="CE32" s="1511"/>
      <c r="CF32" s="1511"/>
      <c r="CG32" s="1511"/>
      <c r="CH32" s="1511"/>
      <c r="CI32" s="1511"/>
      <c r="CJ32" s="1515"/>
      <c r="CK32" s="589"/>
      <c r="CL32" s="589"/>
      <c r="CM32" s="589"/>
      <c r="CN32" s="589"/>
      <c r="CO32" s="589"/>
      <c r="CP32" s="589"/>
      <c r="CQ32" s="589"/>
      <c r="CR32" s="589"/>
      <c r="CS32" s="589"/>
      <c r="CT32" s="589"/>
      <c r="CU32" s="589"/>
      <c r="CV32" s="589"/>
      <c r="CW32" s="589"/>
      <c r="CX32" s="589"/>
      <c r="CY32" s="589"/>
      <c r="CZ32" s="589"/>
      <c r="DA32" s="589"/>
      <c r="DB32" s="589"/>
      <c r="DC32" s="589"/>
      <c r="DD32" s="589"/>
      <c r="DE32" s="589"/>
      <c r="DF32" s="589"/>
      <c r="DG32" s="589"/>
      <c r="DH32" s="589"/>
      <c r="DI32" s="589"/>
      <c r="DJ32" s="589"/>
      <c r="DK32" s="589"/>
      <c r="DL32" s="589"/>
      <c r="DM32" s="589"/>
      <c r="DN32" s="589"/>
      <c r="DO32" s="589"/>
      <c r="DP32" s="589"/>
      <c r="DQ32" s="589"/>
      <c r="DR32" s="589"/>
      <c r="DS32" s="589"/>
      <c r="DT32" s="589"/>
      <c r="DU32" s="589"/>
      <c r="DV32" s="589"/>
      <c r="DW32" s="589"/>
      <c r="DX32" s="589"/>
      <c r="DY32" s="589"/>
      <c r="DZ32" s="589"/>
      <c r="EA32" s="589"/>
      <c r="EB32" s="589"/>
      <c r="EC32" s="589"/>
      <c r="ED32" s="589"/>
      <c r="EE32" s="589"/>
      <c r="EF32" s="589"/>
      <c r="EG32" s="589"/>
      <c r="EH32" s="589"/>
      <c r="EI32" s="589"/>
      <c r="EJ32" s="589"/>
      <c r="EK32" s="589"/>
      <c r="EL32" s="589"/>
      <c r="EM32" s="589"/>
      <c r="EN32" s="589"/>
      <c r="EO32" s="589"/>
      <c r="EP32" s="589"/>
      <c r="EQ32" s="589"/>
      <c r="ER32" s="589"/>
      <c r="ES32" s="589"/>
      <c r="ET32" s="589"/>
      <c r="EU32" s="589"/>
      <c r="EV32" s="589"/>
      <c r="EW32" s="589"/>
      <c r="EX32" s="589"/>
      <c r="EY32" s="589"/>
      <c r="EZ32" s="589"/>
      <c r="FA32" s="589"/>
      <c r="FB32" s="589"/>
      <c r="FC32" s="589"/>
      <c r="FD32" s="589"/>
      <c r="FE32" s="589"/>
      <c r="FF32" s="589"/>
      <c r="FG32" s="589"/>
      <c r="FH32" s="589"/>
      <c r="FI32" s="589"/>
      <c r="FJ32" s="589"/>
      <c r="FK32" s="648"/>
    </row>
    <row r="33" spans="1:167" ht="7.5" customHeight="1">
      <c r="A33" s="1595"/>
      <c r="B33" s="614"/>
      <c r="C33" s="1598"/>
      <c r="D33" s="1578"/>
      <c r="E33" s="1578"/>
      <c r="F33" s="616"/>
      <c r="G33" s="666"/>
      <c r="H33" s="1613"/>
      <c r="I33" s="1603"/>
      <c r="J33" s="1603"/>
      <c r="K33" s="1603"/>
      <c r="L33" s="1603"/>
      <c r="M33" s="1614"/>
      <c r="N33" s="1615"/>
      <c r="O33" s="1615"/>
      <c r="P33" s="667"/>
      <c r="Q33" s="667"/>
      <c r="R33" s="667"/>
      <c r="S33" s="667"/>
      <c r="T33" s="668"/>
      <c r="U33" s="665"/>
      <c r="V33" s="662"/>
      <c r="W33" s="662"/>
      <c r="X33" s="662"/>
      <c r="Y33" s="662"/>
      <c r="Z33" s="662"/>
      <c r="AA33" s="669"/>
      <c r="AB33" s="664"/>
      <c r="AC33" s="1513"/>
      <c r="AD33" s="1514"/>
      <c r="AE33" s="1514"/>
      <c r="AF33" s="1514"/>
      <c r="AG33" s="1514"/>
      <c r="AH33" s="1514"/>
      <c r="AI33" s="1514"/>
      <c r="AJ33" s="1514"/>
      <c r="AK33" s="1547"/>
      <c r="AL33" s="661"/>
      <c r="AM33" s="662"/>
      <c r="AN33" s="662"/>
      <c r="AO33" s="662"/>
      <c r="AP33" s="662"/>
      <c r="AQ33" s="662"/>
      <c r="AR33" s="662"/>
      <c r="AS33" s="664"/>
      <c r="AT33" s="1569"/>
      <c r="AU33" s="1605"/>
      <c r="AV33" s="1605"/>
      <c r="AW33" s="1605"/>
      <c r="AX33" s="1605"/>
      <c r="AY33" s="1605"/>
      <c r="AZ33" s="1605"/>
      <c r="BA33" s="1605"/>
      <c r="BB33" s="1511"/>
      <c r="BC33" s="665"/>
      <c r="BD33" s="662"/>
      <c r="BE33" s="662"/>
      <c r="BF33" s="662"/>
      <c r="BG33" s="662"/>
      <c r="BH33" s="662"/>
      <c r="BI33" s="662"/>
      <c r="BJ33" s="664"/>
      <c r="BK33" s="1513"/>
      <c r="BL33" s="1514"/>
      <c r="BM33" s="1514"/>
      <c r="BN33" s="1514"/>
      <c r="BO33" s="1514"/>
      <c r="BP33" s="1514"/>
      <c r="BQ33" s="1514"/>
      <c r="BR33" s="1514"/>
      <c r="BS33" s="1547"/>
      <c r="BT33" s="665"/>
      <c r="BU33" s="662"/>
      <c r="BV33" s="662"/>
      <c r="BW33" s="662"/>
      <c r="BX33" s="662"/>
      <c r="BY33" s="662"/>
      <c r="BZ33" s="662"/>
      <c r="CA33" s="664"/>
      <c r="CB33" s="1569"/>
      <c r="CC33" s="1511"/>
      <c r="CD33" s="1511"/>
      <c r="CE33" s="1511"/>
      <c r="CF33" s="1511"/>
      <c r="CG33" s="1511"/>
      <c r="CH33" s="1511"/>
      <c r="CI33" s="1511"/>
      <c r="CJ33" s="1515"/>
      <c r="CK33" s="589"/>
      <c r="CL33" s="589"/>
      <c r="CM33" s="589"/>
      <c r="CN33" s="589"/>
      <c r="CO33" s="589"/>
      <c r="CP33" s="589"/>
      <c r="CQ33" s="589"/>
      <c r="CR33" s="589"/>
      <c r="CS33" s="589"/>
      <c r="CT33" s="589"/>
      <c r="CU33" s="589"/>
      <c r="CV33" s="589"/>
      <c r="CW33" s="589"/>
      <c r="CX33" s="589"/>
      <c r="CY33" s="589"/>
      <c r="CZ33" s="589"/>
      <c r="DA33" s="589"/>
      <c r="DB33" s="589"/>
      <c r="DC33" s="589"/>
      <c r="DD33" s="589"/>
      <c r="DE33" s="589"/>
      <c r="DF33" s="589"/>
      <c r="DG33" s="589"/>
      <c r="DH33" s="589"/>
      <c r="DI33" s="589"/>
      <c r="DJ33" s="589"/>
      <c r="DK33" s="589"/>
      <c r="DL33" s="589"/>
      <c r="DM33" s="589"/>
      <c r="DN33" s="589"/>
      <c r="DO33" s="589"/>
      <c r="DP33" s="589"/>
      <c r="DQ33" s="589"/>
      <c r="DR33" s="589"/>
      <c r="DS33" s="589"/>
      <c r="DT33" s="589"/>
      <c r="DU33" s="589"/>
      <c r="DV33" s="589"/>
      <c r="DW33" s="589"/>
      <c r="DX33" s="589"/>
      <c r="DY33" s="589"/>
      <c r="DZ33" s="589"/>
      <c r="EA33" s="589"/>
      <c r="EB33" s="589"/>
      <c r="EC33" s="589"/>
      <c r="ED33" s="589"/>
      <c r="EE33" s="589"/>
      <c r="EF33" s="589"/>
      <c r="EG33" s="589"/>
      <c r="EH33" s="589"/>
      <c r="EI33" s="589"/>
      <c r="EJ33" s="589"/>
      <c r="EK33" s="589"/>
      <c r="EL33" s="589"/>
      <c r="EM33" s="589"/>
      <c r="EN33" s="589"/>
      <c r="EO33" s="589"/>
      <c r="EP33" s="589"/>
      <c r="EQ33" s="589"/>
      <c r="ER33" s="589"/>
      <c r="ES33" s="589"/>
      <c r="ET33" s="589"/>
      <c r="EU33" s="589"/>
      <c r="EV33" s="589"/>
      <c r="EW33" s="589"/>
      <c r="EX33" s="589"/>
      <c r="EY33" s="589"/>
      <c r="EZ33" s="589"/>
      <c r="FA33" s="589"/>
      <c r="FB33" s="589"/>
      <c r="FC33" s="589"/>
      <c r="FD33" s="589"/>
      <c r="FE33" s="589"/>
      <c r="FF33" s="589"/>
      <c r="FG33" s="589"/>
      <c r="FH33" s="589"/>
      <c r="FI33" s="589"/>
      <c r="FJ33" s="589"/>
      <c r="FK33" s="648"/>
    </row>
    <row r="34" spans="1:167" ht="14.25" customHeight="1">
      <c r="A34" s="1595"/>
      <c r="B34" s="614"/>
      <c r="C34" s="1598"/>
      <c r="D34" s="1599"/>
      <c r="E34" s="1599"/>
      <c r="F34" s="616"/>
      <c r="G34" s="666"/>
      <c r="H34" s="670" t="s">
        <v>128</v>
      </c>
      <c r="I34" s="1619"/>
      <c r="J34" s="1619"/>
      <c r="K34" s="1619"/>
      <c r="L34" s="1619"/>
      <c r="M34" s="670"/>
      <c r="N34" s="1620">
        <v>0</v>
      </c>
      <c r="O34" s="1620"/>
      <c r="P34" s="671"/>
      <c r="Q34" s="672"/>
      <c r="R34" s="672"/>
      <c r="S34" s="673"/>
      <c r="T34" s="674"/>
      <c r="U34" s="665"/>
      <c r="V34" s="662"/>
      <c r="W34" s="662"/>
      <c r="X34" s="662"/>
      <c r="Y34" s="662"/>
      <c r="Z34" s="662"/>
      <c r="AA34" s="669"/>
      <c r="AB34" s="669"/>
      <c r="AC34" s="1548">
        <f>SUM(AC30:AK33)</f>
        <v>0</v>
      </c>
      <c r="AD34" s="1549"/>
      <c r="AE34" s="1486"/>
      <c r="AF34" s="1486"/>
      <c r="AG34" s="1486"/>
      <c r="AH34" s="1486"/>
      <c r="AI34" s="1486"/>
      <c r="AJ34" s="1486"/>
      <c r="AK34" s="1584"/>
      <c r="AL34" s="661"/>
      <c r="AM34" s="662"/>
      <c r="AN34" s="662"/>
      <c r="AO34" s="675"/>
      <c r="AP34" s="662"/>
      <c r="AQ34" s="662"/>
      <c r="AR34" s="662"/>
      <c r="AS34" s="664"/>
      <c r="AT34" s="1548">
        <f>SUM(AT30:BB33)</f>
        <v>0</v>
      </c>
      <c r="AU34" s="1549"/>
      <c r="AV34" s="1549"/>
      <c r="AW34" s="1549"/>
      <c r="AX34" s="1549"/>
      <c r="AY34" s="1549"/>
      <c r="AZ34" s="1549"/>
      <c r="BA34" s="1549"/>
      <c r="BB34" s="1549"/>
      <c r="BC34" s="665"/>
      <c r="BD34" s="662"/>
      <c r="BE34" s="662"/>
      <c r="BF34" s="675"/>
      <c r="BG34" s="662"/>
      <c r="BH34" s="662"/>
      <c r="BI34" s="662"/>
      <c r="BJ34" s="664"/>
      <c r="BK34" s="1548">
        <f>SUM(BK30:BS33)</f>
        <v>0</v>
      </c>
      <c r="BL34" s="1549"/>
      <c r="BM34" s="1549"/>
      <c r="BN34" s="1549"/>
      <c r="BO34" s="1549"/>
      <c r="BP34" s="1549"/>
      <c r="BQ34" s="1549"/>
      <c r="BR34" s="1549"/>
      <c r="BS34" s="1550"/>
      <c r="BT34" s="665"/>
      <c r="BU34" s="662"/>
      <c r="BV34" s="662"/>
      <c r="BW34" s="675"/>
      <c r="BX34" s="662"/>
      <c r="BY34" s="662"/>
      <c r="BZ34" s="662"/>
      <c r="CA34" s="664"/>
      <c r="CB34" s="1513">
        <f>SUM(CB30:CJ33)</f>
        <v>0</v>
      </c>
      <c r="CC34" s="1514"/>
      <c r="CD34" s="1511"/>
      <c r="CE34" s="1511"/>
      <c r="CF34" s="1511"/>
      <c r="CG34" s="1511"/>
      <c r="CH34" s="1511"/>
      <c r="CI34" s="1511"/>
      <c r="CJ34" s="1515"/>
      <c r="CK34" s="589"/>
      <c r="CL34" s="589"/>
      <c r="CM34" s="589"/>
      <c r="CN34" s="589"/>
      <c r="CO34" s="589"/>
      <c r="CP34" s="589"/>
      <c r="CQ34" s="589"/>
      <c r="CR34" s="589"/>
      <c r="CS34" s="589"/>
      <c r="CT34" s="589"/>
      <c r="CU34" s="589"/>
      <c r="CV34" s="589"/>
      <c r="CW34" s="589"/>
      <c r="CX34" s="589"/>
      <c r="CY34" s="589"/>
      <c r="CZ34" s="589"/>
      <c r="DA34" s="589"/>
      <c r="DB34" s="589"/>
      <c r="DC34" s="589"/>
      <c r="DD34" s="589"/>
      <c r="DE34" s="589"/>
      <c r="DF34" s="589"/>
      <c r="DG34" s="589"/>
      <c r="DH34" s="589"/>
      <c r="DI34" s="589"/>
      <c r="DJ34" s="589"/>
      <c r="DK34" s="589"/>
      <c r="DL34" s="589"/>
      <c r="DM34" s="589"/>
      <c r="DN34" s="589"/>
      <c r="DO34" s="589"/>
      <c r="DP34" s="589"/>
      <c r="DQ34" s="589"/>
      <c r="DR34" s="589"/>
      <c r="DS34" s="589"/>
      <c r="DT34" s="589"/>
      <c r="DU34" s="589"/>
      <c r="DV34" s="589"/>
      <c r="DW34" s="589"/>
      <c r="DX34" s="589"/>
      <c r="DY34" s="589"/>
      <c r="DZ34" s="589"/>
      <c r="EA34" s="589"/>
      <c r="EB34" s="589"/>
      <c r="EC34" s="589"/>
      <c r="ED34" s="589"/>
      <c r="EE34" s="589"/>
      <c r="EF34" s="589"/>
      <c r="EG34" s="589"/>
      <c r="EH34" s="589"/>
      <c r="EI34" s="589"/>
      <c r="EJ34" s="589"/>
      <c r="EK34" s="589"/>
      <c r="EL34" s="589"/>
      <c r="EM34" s="589"/>
      <c r="EN34" s="589"/>
      <c r="EO34" s="589"/>
      <c r="EP34" s="589"/>
      <c r="EQ34" s="589"/>
      <c r="ER34" s="589"/>
      <c r="ES34" s="589"/>
      <c r="ET34" s="589"/>
      <c r="EU34" s="589"/>
      <c r="EV34" s="589"/>
      <c r="EW34" s="589"/>
      <c r="EX34" s="589"/>
      <c r="EY34" s="589"/>
      <c r="EZ34" s="589"/>
      <c r="FA34" s="589"/>
      <c r="FB34" s="589"/>
      <c r="FC34" s="589"/>
      <c r="FD34" s="589"/>
      <c r="FE34" s="589"/>
      <c r="FF34" s="589"/>
      <c r="FG34" s="589"/>
      <c r="FH34" s="589"/>
      <c r="FI34" s="589"/>
      <c r="FJ34" s="589"/>
      <c r="FK34" s="648"/>
    </row>
    <row r="35" spans="1:167" ht="7.5" customHeight="1">
      <c r="A35" s="1595"/>
      <c r="B35" s="653"/>
      <c r="C35" s="1597" t="s">
        <v>812</v>
      </c>
      <c r="D35" s="1519" t="s">
        <v>425</v>
      </c>
      <c r="E35" s="1577"/>
      <c r="F35" s="627"/>
      <c r="G35" s="654"/>
      <c r="H35" s="1600" t="s">
        <v>737</v>
      </c>
      <c r="I35" s="1602"/>
      <c r="J35" s="1602"/>
      <c r="K35" s="1602"/>
      <c r="L35" s="1602"/>
      <c r="M35" s="1604" t="s">
        <v>814</v>
      </c>
      <c r="N35" s="1604"/>
      <c r="O35" s="1483"/>
      <c r="P35" s="676"/>
      <c r="Q35" s="676"/>
      <c r="R35" s="676"/>
      <c r="S35" s="676"/>
      <c r="T35" s="677"/>
      <c r="U35" s="657"/>
      <c r="V35" s="1609"/>
      <c r="W35" s="1610"/>
      <c r="X35" s="658"/>
      <c r="Y35" s="658"/>
      <c r="Z35" s="658"/>
      <c r="AA35" s="659"/>
      <c r="AB35" s="660"/>
      <c r="AC35" s="1502"/>
      <c r="AD35" s="1503"/>
      <c r="AE35" s="1503"/>
      <c r="AF35" s="1503"/>
      <c r="AG35" s="1503"/>
      <c r="AH35" s="1503"/>
      <c r="AI35" s="1503"/>
      <c r="AJ35" s="1503"/>
      <c r="AK35" s="1524"/>
      <c r="AL35" s="678"/>
      <c r="AM35" s="658"/>
      <c r="AN35" s="658"/>
      <c r="AO35" s="658"/>
      <c r="AP35" s="658"/>
      <c r="AQ35" s="658"/>
      <c r="AR35" s="659"/>
      <c r="AS35" s="660"/>
      <c r="AT35" s="1502"/>
      <c r="AU35" s="1503"/>
      <c r="AV35" s="1503"/>
      <c r="AW35" s="1503"/>
      <c r="AX35" s="1503"/>
      <c r="AY35" s="1503"/>
      <c r="AZ35" s="1503"/>
      <c r="BA35" s="1503"/>
      <c r="BB35" s="1524"/>
      <c r="BC35" s="657"/>
      <c r="BD35" s="658"/>
      <c r="BE35" s="658"/>
      <c r="BF35" s="658"/>
      <c r="BG35" s="658"/>
      <c r="BH35" s="658"/>
      <c r="BI35" s="659"/>
      <c r="BJ35" s="660"/>
      <c r="BK35" s="1502"/>
      <c r="BL35" s="1503"/>
      <c r="BM35" s="1503"/>
      <c r="BN35" s="1503"/>
      <c r="BO35" s="1503"/>
      <c r="BP35" s="1503"/>
      <c r="BQ35" s="1503"/>
      <c r="BR35" s="1503"/>
      <c r="BS35" s="1524"/>
      <c r="BT35" s="657"/>
      <c r="BU35" s="658"/>
      <c r="BV35" s="658"/>
      <c r="BW35" s="658"/>
      <c r="BX35" s="658"/>
      <c r="BY35" s="658"/>
      <c r="BZ35" s="659"/>
      <c r="CA35" s="660"/>
      <c r="CB35" s="1502"/>
      <c r="CC35" s="1503"/>
      <c r="CD35" s="1503"/>
      <c r="CE35" s="1503"/>
      <c r="CF35" s="1503"/>
      <c r="CG35" s="1503"/>
      <c r="CH35" s="1503"/>
      <c r="CI35" s="1503"/>
      <c r="CJ35" s="1524"/>
      <c r="CK35" s="589"/>
      <c r="CL35" s="589"/>
      <c r="CM35" s="589"/>
      <c r="CN35" s="589"/>
      <c r="CO35" s="589"/>
      <c r="CP35" s="589"/>
      <c r="CQ35" s="589"/>
      <c r="CR35" s="589"/>
      <c r="CS35" s="589"/>
      <c r="CT35" s="589"/>
      <c r="CU35" s="589"/>
      <c r="CV35" s="589"/>
      <c r="CW35" s="589"/>
      <c r="CX35" s="589"/>
      <c r="CY35" s="589"/>
      <c r="CZ35" s="589"/>
      <c r="DA35" s="589"/>
      <c r="DB35" s="589"/>
      <c r="DC35" s="589"/>
      <c r="DD35" s="589"/>
      <c r="DE35" s="589"/>
      <c r="DF35" s="589"/>
      <c r="DG35" s="589"/>
      <c r="DH35" s="589"/>
      <c r="DI35" s="589"/>
      <c r="DJ35" s="589"/>
      <c r="DK35" s="589"/>
      <c r="DL35" s="589"/>
      <c r="DM35" s="589"/>
      <c r="DN35" s="589"/>
      <c r="DO35" s="589"/>
      <c r="DP35" s="589"/>
      <c r="DQ35" s="589"/>
      <c r="DR35" s="589"/>
      <c r="DS35" s="589"/>
      <c r="DT35" s="589"/>
      <c r="DU35" s="589"/>
      <c r="DV35" s="589"/>
      <c r="DW35" s="589"/>
      <c r="DX35" s="589"/>
      <c r="DY35" s="589"/>
      <c r="DZ35" s="589"/>
      <c r="EA35" s="589"/>
      <c r="EB35" s="589"/>
      <c r="EC35" s="589"/>
      <c r="ED35" s="589"/>
      <c r="EE35" s="589"/>
      <c r="EF35" s="589"/>
      <c r="EG35" s="589"/>
      <c r="EH35" s="589"/>
      <c r="EI35" s="589"/>
      <c r="EJ35" s="589"/>
      <c r="EK35" s="589"/>
      <c r="EL35" s="589"/>
      <c r="EM35" s="589"/>
      <c r="EN35" s="589"/>
      <c r="EO35" s="589"/>
      <c r="EP35" s="589"/>
      <c r="EQ35" s="589"/>
      <c r="ER35" s="589"/>
      <c r="ES35" s="589"/>
      <c r="ET35" s="589"/>
      <c r="EU35" s="589"/>
      <c r="EV35" s="589"/>
      <c r="EW35" s="589"/>
      <c r="EX35" s="589"/>
      <c r="EY35" s="589"/>
      <c r="EZ35" s="589"/>
      <c r="FA35" s="589"/>
      <c r="FB35" s="589"/>
      <c r="FC35" s="589"/>
      <c r="FD35" s="589"/>
      <c r="FE35" s="589"/>
      <c r="FF35" s="589"/>
      <c r="FG35" s="589"/>
      <c r="FH35" s="589"/>
      <c r="FI35" s="589"/>
      <c r="FJ35" s="589"/>
      <c r="FK35" s="648"/>
    </row>
    <row r="36" spans="1:167" ht="7.5" customHeight="1">
      <c r="A36" s="1595"/>
      <c r="B36" s="614"/>
      <c r="C36" s="1616"/>
      <c r="D36" s="1578"/>
      <c r="E36" s="1578"/>
      <c r="F36" s="616"/>
      <c r="G36" s="666"/>
      <c r="H36" s="1618"/>
      <c r="I36" s="1603"/>
      <c r="J36" s="1603"/>
      <c r="K36" s="1603"/>
      <c r="L36" s="1603"/>
      <c r="M36" s="1614"/>
      <c r="N36" s="1511"/>
      <c r="O36" s="1511"/>
      <c r="P36" s="667"/>
      <c r="Q36" s="667"/>
      <c r="R36" s="667"/>
      <c r="S36" s="667"/>
      <c r="T36" s="679"/>
      <c r="U36" s="665"/>
      <c r="V36" s="1611"/>
      <c r="W36" s="1611"/>
      <c r="X36" s="662"/>
      <c r="Y36" s="662"/>
      <c r="Z36" s="662"/>
      <c r="AA36" s="663"/>
      <c r="AB36" s="664"/>
      <c r="AC36" s="1513"/>
      <c r="AD36" s="1514"/>
      <c r="AE36" s="1514"/>
      <c r="AF36" s="1514"/>
      <c r="AG36" s="1514"/>
      <c r="AH36" s="1514"/>
      <c r="AI36" s="1514"/>
      <c r="AJ36" s="1514"/>
      <c r="AK36" s="1547"/>
      <c r="AL36" s="661"/>
      <c r="AM36" s="662"/>
      <c r="AN36" s="662"/>
      <c r="AO36" s="662"/>
      <c r="AP36" s="662"/>
      <c r="AQ36" s="662"/>
      <c r="AR36" s="663"/>
      <c r="AS36" s="664"/>
      <c r="AT36" s="1513"/>
      <c r="AU36" s="1514"/>
      <c r="AV36" s="1514"/>
      <c r="AW36" s="1514"/>
      <c r="AX36" s="1514"/>
      <c r="AY36" s="1514"/>
      <c r="AZ36" s="1514"/>
      <c r="BA36" s="1514"/>
      <c r="BB36" s="1547"/>
      <c r="BC36" s="665"/>
      <c r="BD36" s="662"/>
      <c r="BE36" s="662"/>
      <c r="BF36" s="662"/>
      <c r="BG36" s="662"/>
      <c r="BH36" s="662"/>
      <c r="BI36" s="663"/>
      <c r="BJ36" s="664"/>
      <c r="BK36" s="1513"/>
      <c r="BL36" s="1514"/>
      <c r="BM36" s="1514"/>
      <c r="BN36" s="1514"/>
      <c r="BO36" s="1514"/>
      <c r="BP36" s="1514"/>
      <c r="BQ36" s="1514"/>
      <c r="BR36" s="1514"/>
      <c r="BS36" s="1547"/>
      <c r="BT36" s="665"/>
      <c r="BU36" s="662"/>
      <c r="BV36" s="662"/>
      <c r="BW36" s="662"/>
      <c r="BX36" s="662"/>
      <c r="BY36" s="662"/>
      <c r="BZ36" s="663"/>
      <c r="CA36" s="664"/>
      <c r="CB36" s="1513"/>
      <c r="CC36" s="1514"/>
      <c r="CD36" s="1514"/>
      <c r="CE36" s="1514"/>
      <c r="CF36" s="1514"/>
      <c r="CG36" s="1514"/>
      <c r="CH36" s="1514"/>
      <c r="CI36" s="1514"/>
      <c r="CJ36" s="1547"/>
      <c r="CK36" s="589"/>
      <c r="CL36" s="589"/>
      <c r="CM36" s="589"/>
      <c r="CN36" s="589"/>
      <c r="CO36" s="589"/>
      <c r="CP36" s="589"/>
      <c r="CQ36" s="589"/>
      <c r="CR36" s="589"/>
      <c r="CS36" s="589"/>
      <c r="CT36" s="589"/>
      <c r="CU36" s="589"/>
      <c r="CV36" s="589"/>
      <c r="CW36" s="589"/>
      <c r="CX36" s="589"/>
      <c r="CY36" s="589"/>
      <c r="CZ36" s="589"/>
      <c r="DA36" s="589"/>
      <c r="DB36" s="589"/>
      <c r="DC36" s="589"/>
      <c r="DD36" s="589"/>
      <c r="DE36" s="589"/>
      <c r="DF36" s="589"/>
      <c r="DG36" s="589"/>
      <c r="DH36" s="589"/>
      <c r="DI36" s="589"/>
      <c r="DJ36" s="589"/>
      <c r="DK36" s="589"/>
      <c r="DL36" s="589"/>
      <c r="DM36" s="589"/>
      <c r="DN36" s="589"/>
      <c r="DO36" s="589"/>
      <c r="DP36" s="589"/>
      <c r="DQ36" s="589"/>
      <c r="DR36" s="589"/>
      <c r="DS36" s="589"/>
      <c r="DT36" s="589"/>
      <c r="DU36" s="589"/>
      <c r="DV36" s="589"/>
      <c r="DW36" s="589"/>
      <c r="DX36" s="589"/>
      <c r="DY36" s="589"/>
      <c r="DZ36" s="589"/>
      <c r="EA36" s="589"/>
      <c r="EB36" s="589"/>
      <c r="EC36" s="589"/>
      <c r="ED36" s="589"/>
      <c r="EE36" s="589"/>
      <c r="EF36" s="589"/>
      <c r="EG36" s="589"/>
      <c r="EH36" s="589"/>
      <c r="EI36" s="589"/>
      <c r="EJ36" s="589"/>
      <c r="EK36" s="589"/>
      <c r="EL36" s="589"/>
      <c r="EM36" s="589"/>
      <c r="EN36" s="589"/>
      <c r="EO36" s="589"/>
      <c r="EP36" s="589"/>
      <c r="EQ36" s="589"/>
      <c r="ER36" s="589"/>
      <c r="ES36" s="589"/>
      <c r="ET36" s="589"/>
      <c r="EU36" s="589"/>
      <c r="EV36" s="589"/>
      <c r="EW36" s="589"/>
      <c r="EX36" s="589"/>
      <c r="EY36" s="589"/>
      <c r="EZ36" s="589"/>
      <c r="FA36" s="589"/>
      <c r="FB36" s="589"/>
      <c r="FC36" s="589"/>
      <c r="FD36" s="589"/>
      <c r="FE36" s="589"/>
      <c r="FF36" s="589"/>
      <c r="FG36" s="589"/>
      <c r="FH36" s="589"/>
      <c r="FI36" s="589"/>
      <c r="FJ36" s="589"/>
      <c r="FK36" s="648"/>
    </row>
    <row r="37" spans="1:167" ht="7.5" customHeight="1">
      <c r="A37" s="1595"/>
      <c r="B37" s="614"/>
      <c r="C37" s="1616"/>
      <c r="D37" s="1578"/>
      <c r="E37" s="1578"/>
      <c r="F37" s="616"/>
      <c r="G37" s="666"/>
      <c r="H37" s="1621" t="s">
        <v>738</v>
      </c>
      <c r="I37" s="1603"/>
      <c r="J37" s="1603"/>
      <c r="K37" s="1603"/>
      <c r="L37" s="1603"/>
      <c r="M37" s="1614" t="s">
        <v>814</v>
      </c>
      <c r="N37" s="1614"/>
      <c r="O37" s="1614"/>
      <c r="P37" s="667"/>
      <c r="Q37" s="667"/>
      <c r="R37" s="667"/>
      <c r="S37" s="667"/>
      <c r="T37" s="679"/>
      <c r="U37" s="665"/>
      <c r="V37" s="662"/>
      <c r="W37" s="662"/>
      <c r="X37" s="662"/>
      <c r="Y37" s="662"/>
      <c r="Z37" s="662"/>
      <c r="AA37" s="669"/>
      <c r="AB37" s="664"/>
      <c r="AC37" s="1513"/>
      <c r="AD37" s="1514"/>
      <c r="AE37" s="1514"/>
      <c r="AF37" s="1514"/>
      <c r="AG37" s="1514"/>
      <c r="AH37" s="1514"/>
      <c r="AI37" s="1514"/>
      <c r="AJ37" s="1514"/>
      <c r="AK37" s="1547"/>
      <c r="AL37" s="661"/>
      <c r="AM37" s="662"/>
      <c r="AN37" s="662"/>
      <c r="AO37" s="662"/>
      <c r="AP37" s="662"/>
      <c r="AQ37" s="662"/>
      <c r="AR37" s="669"/>
      <c r="AS37" s="664"/>
      <c r="AT37" s="1513"/>
      <c r="AU37" s="1514"/>
      <c r="AV37" s="1514"/>
      <c r="AW37" s="1514"/>
      <c r="AX37" s="1514"/>
      <c r="AY37" s="1514"/>
      <c r="AZ37" s="1514"/>
      <c r="BA37" s="1514"/>
      <c r="BB37" s="1547"/>
      <c r="BC37" s="665"/>
      <c r="BD37" s="662"/>
      <c r="BE37" s="662"/>
      <c r="BF37" s="662"/>
      <c r="BG37" s="662"/>
      <c r="BH37" s="662"/>
      <c r="BI37" s="669"/>
      <c r="BJ37" s="664"/>
      <c r="BK37" s="1513"/>
      <c r="BL37" s="1514"/>
      <c r="BM37" s="1511"/>
      <c r="BN37" s="1511"/>
      <c r="BO37" s="1511"/>
      <c r="BP37" s="1511"/>
      <c r="BQ37" s="1511"/>
      <c r="BR37" s="1511"/>
      <c r="BS37" s="1515"/>
      <c r="BT37" s="665"/>
      <c r="BU37" s="662"/>
      <c r="BV37" s="662"/>
      <c r="BW37" s="662"/>
      <c r="BX37" s="662"/>
      <c r="BY37" s="662"/>
      <c r="BZ37" s="669"/>
      <c r="CA37" s="664"/>
      <c r="CB37" s="1513"/>
      <c r="CC37" s="1514"/>
      <c r="CD37" s="1511"/>
      <c r="CE37" s="1511"/>
      <c r="CF37" s="1511"/>
      <c r="CG37" s="1511"/>
      <c r="CH37" s="1511"/>
      <c r="CI37" s="1511"/>
      <c r="CJ37" s="1515"/>
      <c r="CK37" s="589"/>
      <c r="CL37" s="589"/>
      <c r="CM37" s="589"/>
      <c r="CN37" s="589"/>
      <c r="CO37" s="589"/>
      <c r="CP37" s="589"/>
      <c r="CQ37" s="589"/>
      <c r="CR37" s="589"/>
      <c r="CS37" s="589"/>
      <c r="CT37" s="589"/>
      <c r="CU37" s="589"/>
      <c r="CV37" s="589"/>
      <c r="CW37" s="589"/>
      <c r="CX37" s="589"/>
      <c r="CY37" s="589"/>
      <c r="CZ37" s="589"/>
      <c r="DA37" s="589"/>
      <c r="DB37" s="589"/>
      <c r="DC37" s="589"/>
      <c r="DD37" s="589"/>
      <c r="DE37" s="589"/>
      <c r="DF37" s="589"/>
      <c r="DG37" s="589"/>
      <c r="DH37" s="589"/>
      <c r="DI37" s="589"/>
      <c r="DJ37" s="589"/>
      <c r="DK37" s="589"/>
      <c r="DL37" s="589"/>
      <c r="DM37" s="589"/>
      <c r="DN37" s="589"/>
      <c r="DO37" s="589"/>
      <c r="DP37" s="589"/>
      <c r="DQ37" s="589"/>
      <c r="DR37" s="589"/>
      <c r="DS37" s="589"/>
      <c r="DT37" s="589"/>
      <c r="DU37" s="589"/>
      <c r="DV37" s="589"/>
      <c r="DW37" s="589"/>
      <c r="DX37" s="589"/>
      <c r="DY37" s="589"/>
      <c r="DZ37" s="589"/>
      <c r="EA37" s="589"/>
      <c r="EB37" s="589"/>
      <c r="EC37" s="589"/>
      <c r="ED37" s="589"/>
      <c r="EE37" s="589"/>
      <c r="EF37" s="589"/>
      <c r="EG37" s="589"/>
      <c r="EH37" s="589"/>
      <c r="EI37" s="589"/>
      <c r="EJ37" s="589"/>
      <c r="EK37" s="589"/>
      <c r="EL37" s="589"/>
      <c r="EM37" s="589"/>
      <c r="EN37" s="589"/>
      <c r="EO37" s="589"/>
      <c r="EP37" s="589"/>
      <c r="EQ37" s="589"/>
      <c r="ER37" s="589"/>
      <c r="ES37" s="589"/>
      <c r="ET37" s="589"/>
      <c r="EU37" s="589"/>
      <c r="EV37" s="589"/>
      <c r="EW37" s="589"/>
      <c r="EX37" s="589"/>
      <c r="EY37" s="589"/>
      <c r="EZ37" s="589"/>
      <c r="FA37" s="589"/>
      <c r="FB37" s="589"/>
      <c r="FC37" s="589"/>
      <c r="FD37" s="589"/>
      <c r="FE37" s="589"/>
      <c r="FF37" s="589"/>
      <c r="FG37" s="589"/>
      <c r="FH37" s="589"/>
      <c r="FI37" s="589"/>
      <c r="FJ37" s="589"/>
      <c r="FK37" s="648"/>
    </row>
    <row r="38" spans="1:167" ht="7.5" customHeight="1">
      <c r="A38" s="1595"/>
      <c r="B38" s="614"/>
      <c r="C38" s="1616"/>
      <c r="D38" s="1578"/>
      <c r="E38" s="1578"/>
      <c r="F38" s="616"/>
      <c r="G38" s="666"/>
      <c r="H38" s="1622"/>
      <c r="I38" s="1603"/>
      <c r="J38" s="1603"/>
      <c r="K38" s="1603"/>
      <c r="L38" s="1603"/>
      <c r="M38" s="1614"/>
      <c r="N38" s="1614"/>
      <c r="O38" s="1614"/>
      <c r="P38" s="667"/>
      <c r="Q38" s="667"/>
      <c r="R38" s="667"/>
      <c r="S38" s="667"/>
      <c r="T38" s="679"/>
      <c r="U38" s="665"/>
      <c r="V38" s="662"/>
      <c r="W38" s="662"/>
      <c r="X38" s="662"/>
      <c r="Y38" s="662"/>
      <c r="Z38" s="662"/>
      <c r="AA38" s="669"/>
      <c r="AB38" s="664"/>
      <c r="AC38" s="1513"/>
      <c r="AD38" s="1514"/>
      <c r="AE38" s="1514"/>
      <c r="AF38" s="1514"/>
      <c r="AG38" s="1514"/>
      <c r="AH38" s="1514"/>
      <c r="AI38" s="1514"/>
      <c r="AJ38" s="1514"/>
      <c r="AK38" s="1547"/>
      <c r="AL38" s="661"/>
      <c r="AM38" s="662"/>
      <c r="AN38" s="662"/>
      <c r="AO38" s="662"/>
      <c r="AP38" s="662"/>
      <c r="AQ38" s="662"/>
      <c r="AR38" s="669"/>
      <c r="AS38" s="664"/>
      <c r="AT38" s="1513"/>
      <c r="AU38" s="1514"/>
      <c r="AV38" s="1514"/>
      <c r="AW38" s="1514"/>
      <c r="AX38" s="1514"/>
      <c r="AY38" s="1514"/>
      <c r="AZ38" s="1514"/>
      <c r="BA38" s="1514"/>
      <c r="BB38" s="1547"/>
      <c r="BC38" s="665"/>
      <c r="BD38" s="662"/>
      <c r="BE38" s="662"/>
      <c r="BF38" s="662"/>
      <c r="BG38" s="662"/>
      <c r="BH38" s="662"/>
      <c r="BI38" s="669"/>
      <c r="BJ38" s="664"/>
      <c r="BK38" s="1569"/>
      <c r="BL38" s="1511"/>
      <c r="BM38" s="1511"/>
      <c r="BN38" s="1511"/>
      <c r="BO38" s="1511"/>
      <c r="BP38" s="1511"/>
      <c r="BQ38" s="1511"/>
      <c r="BR38" s="1511"/>
      <c r="BS38" s="1515"/>
      <c r="BT38" s="665"/>
      <c r="BU38" s="662"/>
      <c r="BV38" s="662"/>
      <c r="BW38" s="662"/>
      <c r="BX38" s="662"/>
      <c r="BY38" s="662"/>
      <c r="BZ38" s="669"/>
      <c r="CA38" s="664"/>
      <c r="CB38" s="1569"/>
      <c r="CC38" s="1511"/>
      <c r="CD38" s="1511"/>
      <c r="CE38" s="1511"/>
      <c r="CF38" s="1511"/>
      <c r="CG38" s="1511"/>
      <c r="CH38" s="1511"/>
      <c r="CI38" s="1511"/>
      <c r="CJ38" s="1515"/>
      <c r="CK38" s="589"/>
      <c r="CL38" s="589"/>
      <c r="CM38" s="589"/>
      <c r="CN38" s="589"/>
      <c r="CO38" s="589"/>
      <c r="CP38" s="589"/>
      <c r="CQ38" s="589"/>
      <c r="CR38" s="589"/>
      <c r="CS38" s="589"/>
      <c r="CT38" s="589"/>
      <c r="CU38" s="589"/>
      <c r="CV38" s="589"/>
      <c r="CW38" s="589"/>
      <c r="CX38" s="589"/>
      <c r="CY38" s="589"/>
      <c r="CZ38" s="589"/>
      <c r="DA38" s="589"/>
      <c r="DB38" s="589"/>
      <c r="DC38" s="589"/>
      <c r="DD38" s="589"/>
      <c r="DE38" s="589"/>
      <c r="DF38" s="589"/>
      <c r="DG38" s="589"/>
      <c r="DH38" s="589"/>
      <c r="DI38" s="589"/>
      <c r="DJ38" s="589"/>
      <c r="DK38" s="589"/>
      <c r="DL38" s="589"/>
      <c r="DM38" s="589"/>
      <c r="DN38" s="589"/>
      <c r="DO38" s="589"/>
      <c r="DP38" s="589"/>
      <c r="DQ38" s="589"/>
      <c r="DR38" s="589"/>
      <c r="DS38" s="589"/>
      <c r="DT38" s="589"/>
      <c r="DU38" s="589"/>
      <c r="DV38" s="589"/>
      <c r="DW38" s="589"/>
      <c r="DX38" s="589"/>
      <c r="DY38" s="589"/>
      <c r="DZ38" s="589"/>
      <c r="EA38" s="589"/>
      <c r="EB38" s="589"/>
      <c r="EC38" s="589"/>
      <c r="ED38" s="589"/>
      <c r="EE38" s="589"/>
      <c r="EF38" s="589"/>
      <c r="EG38" s="589"/>
      <c r="EH38" s="589"/>
      <c r="EI38" s="589"/>
      <c r="EJ38" s="589"/>
      <c r="EK38" s="589"/>
      <c r="EL38" s="589"/>
      <c r="EM38" s="589"/>
      <c r="EN38" s="589"/>
      <c r="EO38" s="589"/>
      <c r="EP38" s="589"/>
      <c r="EQ38" s="589"/>
      <c r="ER38" s="589"/>
      <c r="ES38" s="589"/>
      <c r="ET38" s="589"/>
      <c r="EU38" s="589"/>
      <c r="EV38" s="589"/>
      <c r="EW38" s="589"/>
      <c r="EX38" s="589"/>
      <c r="EY38" s="589"/>
      <c r="EZ38" s="589"/>
      <c r="FA38" s="589"/>
      <c r="FB38" s="589"/>
      <c r="FC38" s="589"/>
      <c r="FD38" s="589"/>
      <c r="FE38" s="589"/>
      <c r="FF38" s="589"/>
      <c r="FG38" s="589"/>
      <c r="FH38" s="589"/>
      <c r="FI38" s="589"/>
      <c r="FJ38" s="589"/>
      <c r="FK38" s="648"/>
    </row>
    <row r="39" spans="1:167" ht="7.15" customHeight="1">
      <c r="A39" s="1595"/>
      <c r="B39" s="614"/>
      <c r="C39" s="1616"/>
      <c r="D39" s="1578"/>
      <c r="E39" s="1578"/>
      <c r="F39" s="616"/>
      <c r="G39" s="666"/>
      <c r="H39" s="1614" t="s">
        <v>128</v>
      </c>
      <c r="I39" s="674"/>
      <c r="J39" s="674"/>
      <c r="K39" s="674"/>
      <c r="L39" s="674"/>
      <c r="M39" s="674"/>
      <c r="N39" s="1620">
        <f>SUM(N35:O38)</f>
        <v>0</v>
      </c>
      <c r="O39" s="1623"/>
      <c r="P39" s="667"/>
      <c r="Q39" s="667"/>
      <c r="R39" s="667"/>
      <c r="S39" s="667"/>
      <c r="T39" s="674"/>
      <c r="U39" s="665"/>
      <c r="V39" s="662"/>
      <c r="W39" s="662"/>
      <c r="X39" s="662"/>
      <c r="Y39" s="662"/>
      <c r="Z39" s="662"/>
      <c r="AA39" s="669"/>
      <c r="AB39" s="664"/>
      <c r="AC39" s="1513">
        <f>SUM(AC35:AK38)</f>
        <v>0</v>
      </c>
      <c r="AD39" s="1514"/>
      <c r="AE39" s="1511"/>
      <c r="AF39" s="1511"/>
      <c r="AG39" s="1511"/>
      <c r="AH39" s="1511"/>
      <c r="AI39" s="1511"/>
      <c r="AJ39" s="1511"/>
      <c r="AK39" s="1515"/>
      <c r="AL39" s="661"/>
      <c r="AM39" s="662"/>
      <c r="AN39" s="662"/>
      <c r="AO39" s="662"/>
      <c r="AP39" s="662"/>
      <c r="AQ39" s="662"/>
      <c r="AR39" s="669"/>
      <c r="AS39" s="664"/>
      <c r="AT39" s="1626">
        <f>SUM(AT35:BB38)</f>
        <v>0</v>
      </c>
      <c r="AU39" s="1511"/>
      <c r="AV39" s="1511"/>
      <c r="AW39" s="1511"/>
      <c r="AX39" s="1511"/>
      <c r="AY39" s="1511"/>
      <c r="AZ39" s="1511"/>
      <c r="BA39" s="1511"/>
      <c r="BB39" s="1511"/>
      <c r="BC39" s="665"/>
      <c r="BD39" s="662"/>
      <c r="BE39" s="662"/>
      <c r="BF39" s="662"/>
      <c r="BG39" s="662"/>
      <c r="BH39" s="662"/>
      <c r="BI39" s="669"/>
      <c r="BJ39" s="664"/>
      <c r="BK39" s="1626">
        <f>SUM(BK35:BS38)</f>
        <v>0</v>
      </c>
      <c r="BL39" s="1627"/>
      <c r="BM39" s="1511"/>
      <c r="BN39" s="1511"/>
      <c r="BO39" s="1511"/>
      <c r="BP39" s="1511"/>
      <c r="BQ39" s="1511"/>
      <c r="BR39" s="1511"/>
      <c r="BS39" s="1515"/>
      <c r="BT39" s="665"/>
      <c r="BU39" s="662"/>
      <c r="BV39" s="662"/>
      <c r="BW39" s="662"/>
      <c r="BX39" s="662"/>
      <c r="BY39" s="662"/>
      <c r="BZ39" s="669"/>
      <c r="CA39" s="664"/>
      <c r="CB39" s="1626">
        <f>SUM(CB35:CJ38)</f>
        <v>0</v>
      </c>
      <c r="CC39" s="1627"/>
      <c r="CD39" s="1511"/>
      <c r="CE39" s="1511"/>
      <c r="CF39" s="1511"/>
      <c r="CG39" s="1511"/>
      <c r="CH39" s="1511"/>
      <c r="CI39" s="1511"/>
      <c r="CJ39" s="1515"/>
      <c r="CK39" s="589"/>
      <c r="CL39" s="589"/>
      <c r="CM39" s="589"/>
      <c r="CN39" s="589"/>
      <c r="CO39" s="589"/>
      <c r="CP39" s="589"/>
      <c r="CQ39" s="589"/>
      <c r="CR39" s="589"/>
      <c r="CS39" s="589"/>
      <c r="CT39" s="589"/>
      <c r="CU39" s="589"/>
      <c r="CV39" s="589"/>
      <c r="CW39" s="589"/>
      <c r="CX39" s="589"/>
      <c r="CY39" s="589"/>
      <c r="CZ39" s="589"/>
      <c r="DA39" s="589"/>
      <c r="DB39" s="589"/>
      <c r="DC39" s="589"/>
      <c r="DD39" s="589"/>
      <c r="DE39" s="589"/>
      <c r="DF39" s="589"/>
      <c r="DG39" s="589"/>
      <c r="DH39" s="589"/>
      <c r="DI39" s="589"/>
      <c r="DJ39" s="589"/>
      <c r="DK39" s="589"/>
      <c r="DL39" s="589"/>
      <c r="DM39" s="589"/>
      <c r="DN39" s="589"/>
      <c r="DO39" s="589"/>
      <c r="DP39" s="589"/>
      <c r="DQ39" s="589"/>
      <c r="DR39" s="589"/>
      <c r="DS39" s="589"/>
      <c r="DT39" s="589"/>
      <c r="DU39" s="589"/>
      <c r="DV39" s="589"/>
      <c r="DW39" s="589"/>
      <c r="DX39" s="589"/>
      <c r="DY39" s="589"/>
      <c r="DZ39" s="589"/>
      <c r="EA39" s="589"/>
      <c r="EB39" s="589"/>
      <c r="EC39" s="589"/>
      <c r="ED39" s="589"/>
      <c r="EE39" s="589"/>
      <c r="EF39" s="589"/>
      <c r="EG39" s="589"/>
      <c r="EH39" s="589"/>
      <c r="EI39" s="589"/>
      <c r="EJ39" s="589"/>
      <c r="EK39" s="589"/>
      <c r="EL39" s="589"/>
      <c r="EM39" s="589"/>
      <c r="EN39" s="589"/>
      <c r="EO39" s="589"/>
      <c r="EP39" s="589"/>
      <c r="EQ39" s="589"/>
      <c r="ER39" s="589"/>
      <c r="ES39" s="589"/>
      <c r="ET39" s="589"/>
      <c r="EU39" s="589"/>
      <c r="EV39" s="589"/>
      <c r="EW39" s="589"/>
      <c r="EX39" s="589"/>
      <c r="EY39" s="589"/>
      <c r="EZ39" s="589"/>
      <c r="FA39" s="589"/>
      <c r="FB39" s="589"/>
      <c r="FC39" s="589"/>
      <c r="FD39" s="589"/>
      <c r="FE39" s="589"/>
      <c r="FF39" s="589"/>
      <c r="FG39" s="589"/>
      <c r="FH39" s="589"/>
      <c r="FI39" s="589"/>
      <c r="FJ39" s="589"/>
      <c r="FK39" s="648"/>
    </row>
    <row r="40" spans="1:167" ht="7.15" customHeight="1">
      <c r="A40" s="1595"/>
      <c r="B40" s="680"/>
      <c r="C40" s="1617"/>
      <c r="D40" s="1599"/>
      <c r="E40" s="1599"/>
      <c r="F40" s="610"/>
      <c r="G40" s="681"/>
      <c r="H40" s="1486"/>
      <c r="I40" s="682"/>
      <c r="J40" s="682"/>
      <c r="K40" s="682"/>
      <c r="L40" s="682"/>
      <c r="M40" s="682"/>
      <c r="N40" s="1624"/>
      <c r="O40" s="1624"/>
      <c r="P40" s="682"/>
      <c r="Q40" s="682"/>
      <c r="R40" s="683"/>
      <c r="S40" s="684"/>
      <c r="T40" s="682"/>
      <c r="U40" s="685"/>
      <c r="V40" s="686"/>
      <c r="W40" s="686"/>
      <c r="X40" s="686"/>
      <c r="Y40" s="686"/>
      <c r="Z40" s="686"/>
      <c r="AA40" s="687"/>
      <c r="AB40" s="688"/>
      <c r="AC40" s="1625"/>
      <c r="AD40" s="1486"/>
      <c r="AE40" s="1486"/>
      <c r="AF40" s="1486"/>
      <c r="AG40" s="1486"/>
      <c r="AH40" s="1486"/>
      <c r="AI40" s="1486"/>
      <c r="AJ40" s="1486"/>
      <c r="AK40" s="1584"/>
      <c r="AL40" s="689"/>
      <c r="AM40" s="686"/>
      <c r="AN40" s="686"/>
      <c r="AO40" s="686"/>
      <c r="AP40" s="686"/>
      <c r="AQ40" s="686"/>
      <c r="AR40" s="687"/>
      <c r="AS40" s="688"/>
      <c r="AT40" s="1625"/>
      <c r="AU40" s="1486"/>
      <c r="AV40" s="1486"/>
      <c r="AW40" s="1486"/>
      <c r="AX40" s="1486"/>
      <c r="AY40" s="1486"/>
      <c r="AZ40" s="1486"/>
      <c r="BA40" s="1486"/>
      <c r="BB40" s="1486"/>
      <c r="BC40" s="685"/>
      <c r="BD40" s="686"/>
      <c r="BE40" s="686"/>
      <c r="BF40" s="686"/>
      <c r="BG40" s="686"/>
      <c r="BH40" s="686"/>
      <c r="BI40" s="687"/>
      <c r="BJ40" s="688"/>
      <c r="BK40" s="1625"/>
      <c r="BL40" s="1486"/>
      <c r="BM40" s="1486"/>
      <c r="BN40" s="1486"/>
      <c r="BO40" s="1486"/>
      <c r="BP40" s="1486"/>
      <c r="BQ40" s="1486"/>
      <c r="BR40" s="1486"/>
      <c r="BS40" s="1584"/>
      <c r="BT40" s="685"/>
      <c r="BU40" s="686"/>
      <c r="BV40" s="686"/>
      <c r="BW40" s="686"/>
      <c r="BX40" s="686"/>
      <c r="BY40" s="686"/>
      <c r="BZ40" s="687"/>
      <c r="CA40" s="688"/>
      <c r="CB40" s="1625"/>
      <c r="CC40" s="1486"/>
      <c r="CD40" s="1486"/>
      <c r="CE40" s="1486"/>
      <c r="CF40" s="1486"/>
      <c r="CG40" s="1486"/>
      <c r="CH40" s="1486"/>
      <c r="CI40" s="1486"/>
      <c r="CJ40" s="1584"/>
      <c r="CK40" s="589"/>
      <c r="CL40" s="589"/>
      <c r="CM40" s="589"/>
      <c r="CN40" s="589"/>
      <c r="CO40" s="589"/>
      <c r="CP40" s="589"/>
      <c r="CQ40" s="589"/>
      <c r="CR40" s="589"/>
      <c r="CS40" s="589"/>
      <c r="CT40" s="589"/>
      <c r="CU40" s="589"/>
      <c r="CV40" s="589"/>
      <c r="CW40" s="589"/>
      <c r="CX40" s="589"/>
      <c r="CY40" s="589"/>
      <c r="CZ40" s="589"/>
      <c r="DA40" s="589"/>
      <c r="DB40" s="589"/>
      <c r="DC40" s="589"/>
      <c r="DD40" s="589"/>
      <c r="DE40" s="589"/>
      <c r="DF40" s="589"/>
      <c r="DG40" s="589"/>
      <c r="DH40" s="589"/>
      <c r="DI40" s="589"/>
      <c r="DJ40" s="589"/>
      <c r="DK40" s="589"/>
      <c r="DL40" s="589"/>
      <c r="DM40" s="589"/>
      <c r="DN40" s="589"/>
      <c r="DO40" s="589"/>
      <c r="DP40" s="589"/>
      <c r="DQ40" s="589"/>
      <c r="DR40" s="589"/>
      <c r="DS40" s="589"/>
      <c r="DT40" s="589"/>
      <c r="DU40" s="589"/>
      <c r="DV40" s="589"/>
      <c r="DW40" s="589"/>
      <c r="DX40" s="589"/>
      <c r="DY40" s="589"/>
      <c r="DZ40" s="589"/>
      <c r="EA40" s="589"/>
      <c r="EB40" s="589"/>
      <c r="EC40" s="589"/>
      <c r="ED40" s="589"/>
      <c r="EE40" s="589"/>
      <c r="EF40" s="589"/>
      <c r="EG40" s="589"/>
      <c r="EH40" s="589"/>
      <c r="EI40" s="589"/>
      <c r="EJ40" s="589"/>
      <c r="EK40" s="589"/>
      <c r="EL40" s="589"/>
      <c r="EM40" s="589"/>
      <c r="EN40" s="589"/>
      <c r="EO40" s="589"/>
      <c r="EP40" s="589"/>
      <c r="EQ40" s="589"/>
      <c r="ER40" s="589"/>
      <c r="ES40" s="589"/>
      <c r="ET40" s="589"/>
      <c r="EU40" s="589"/>
      <c r="EV40" s="589"/>
      <c r="EW40" s="589"/>
      <c r="EX40" s="589"/>
      <c r="EY40" s="589"/>
      <c r="EZ40" s="589"/>
      <c r="FA40" s="589"/>
      <c r="FB40" s="589"/>
      <c r="FC40" s="589"/>
      <c r="FD40" s="589"/>
      <c r="FE40" s="589"/>
      <c r="FF40" s="589"/>
      <c r="FG40" s="589"/>
      <c r="FH40" s="589"/>
      <c r="FI40" s="589"/>
      <c r="FJ40" s="589"/>
      <c r="FK40" s="589"/>
    </row>
    <row r="41" spans="1:167" ht="19.5" customHeight="1">
      <c r="A41" s="1595"/>
      <c r="B41" s="640"/>
      <c r="C41" s="690" t="s">
        <v>815</v>
      </c>
      <c r="D41" s="1581" t="s">
        <v>816</v>
      </c>
      <c r="E41" s="1631"/>
      <c r="F41" s="642"/>
      <c r="G41" s="691"/>
      <c r="H41" s="692"/>
      <c r="I41" s="693"/>
      <c r="J41" s="693"/>
      <c r="K41" s="693"/>
      <c r="L41" s="693"/>
      <c r="M41" s="693"/>
      <c r="N41" s="693"/>
      <c r="O41" s="693"/>
      <c r="P41" s="693"/>
      <c r="Q41" s="693"/>
      <c r="R41" s="693"/>
      <c r="S41" s="693"/>
      <c r="T41" s="693"/>
      <c r="U41" s="694"/>
      <c r="V41" s="695"/>
      <c r="W41" s="695"/>
      <c r="X41" s="696"/>
      <c r="Y41" s="696"/>
      <c r="Z41" s="696"/>
      <c r="AA41" s="696"/>
      <c r="AB41" s="697"/>
      <c r="AC41" s="1570"/>
      <c r="AD41" s="1571"/>
      <c r="AE41" s="1574"/>
      <c r="AF41" s="1574"/>
      <c r="AG41" s="1574"/>
      <c r="AH41" s="1574"/>
      <c r="AI41" s="1574"/>
      <c r="AJ41" s="1574"/>
      <c r="AK41" s="1576"/>
      <c r="AL41" s="689"/>
      <c r="AM41" s="698"/>
      <c r="AN41" s="699"/>
      <c r="AO41" s="699"/>
      <c r="AP41" s="699"/>
      <c r="AQ41" s="699"/>
      <c r="AR41" s="699"/>
      <c r="AS41" s="700"/>
      <c r="AT41" s="1548"/>
      <c r="AU41" s="1486"/>
      <c r="AV41" s="1486"/>
      <c r="AW41" s="1486"/>
      <c r="AX41" s="1486"/>
      <c r="AY41" s="1486"/>
      <c r="AZ41" s="1486"/>
      <c r="BA41" s="1486"/>
      <c r="BB41" s="1486"/>
      <c r="BC41" s="685"/>
      <c r="BD41" s="698"/>
      <c r="BE41" s="698"/>
      <c r="BF41" s="699"/>
      <c r="BG41" s="699"/>
      <c r="BH41" s="699"/>
      <c r="BI41" s="699"/>
      <c r="BJ41" s="700"/>
      <c r="BK41" s="1548"/>
      <c r="BL41" s="1549"/>
      <c r="BM41" s="1486"/>
      <c r="BN41" s="1486"/>
      <c r="BO41" s="1486"/>
      <c r="BP41" s="1486"/>
      <c r="BQ41" s="1486"/>
      <c r="BR41" s="1486"/>
      <c r="BS41" s="1584"/>
      <c r="BT41" s="685"/>
      <c r="BU41" s="698"/>
      <c r="BV41" s="699"/>
      <c r="BW41" s="699"/>
      <c r="BX41" s="699"/>
      <c r="BY41" s="699"/>
      <c r="BZ41" s="699"/>
      <c r="CA41" s="700"/>
      <c r="CB41" s="1548"/>
      <c r="CC41" s="1549"/>
      <c r="CD41" s="1486"/>
      <c r="CE41" s="1486"/>
      <c r="CF41" s="1486"/>
      <c r="CG41" s="1486"/>
      <c r="CH41" s="1486"/>
      <c r="CI41" s="1486"/>
      <c r="CJ41" s="1584"/>
      <c r="CK41" s="589"/>
      <c r="CL41" s="589"/>
      <c r="CM41" s="589"/>
      <c r="CN41" s="589"/>
      <c r="CO41" s="589"/>
      <c r="CP41" s="589"/>
      <c r="CQ41" s="589"/>
      <c r="CR41" s="589"/>
      <c r="CS41" s="589"/>
      <c r="CT41" s="589"/>
      <c r="CU41" s="589"/>
      <c r="CV41" s="589"/>
      <c r="CW41" s="589"/>
      <c r="CX41" s="589"/>
      <c r="CY41" s="589"/>
      <c r="CZ41" s="589"/>
      <c r="DA41" s="589"/>
      <c r="DB41" s="589"/>
      <c r="DC41" s="589"/>
      <c r="DD41" s="589"/>
      <c r="DE41" s="589"/>
      <c r="DF41" s="589"/>
      <c r="DG41" s="589"/>
      <c r="DH41" s="589"/>
      <c r="DI41" s="589"/>
      <c r="DJ41" s="589"/>
      <c r="DK41" s="589"/>
      <c r="DL41" s="589"/>
      <c r="DM41" s="589"/>
      <c r="DN41" s="589"/>
      <c r="DO41" s="589"/>
      <c r="DP41" s="589"/>
      <c r="DQ41" s="589"/>
      <c r="DR41" s="589"/>
      <c r="DS41" s="589"/>
      <c r="DT41" s="589"/>
      <c r="DU41" s="589"/>
      <c r="DV41" s="589"/>
      <c r="DW41" s="589"/>
      <c r="DX41" s="589"/>
      <c r="DY41" s="589"/>
      <c r="DZ41" s="589"/>
      <c r="EA41" s="589"/>
      <c r="EB41" s="589"/>
      <c r="EC41" s="589"/>
      <c r="ED41" s="589"/>
      <c r="EE41" s="589"/>
      <c r="EF41" s="589"/>
      <c r="EG41" s="589"/>
      <c r="EH41" s="589"/>
      <c r="EI41" s="589"/>
      <c r="EJ41" s="589"/>
      <c r="EK41" s="589"/>
      <c r="EL41" s="589"/>
      <c r="EM41" s="589"/>
      <c r="EN41" s="589"/>
      <c r="EO41" s="589"/>
      <c r="EP41" s="589"/>
      <c r="EQ41" s="589"/>
      <c r="ER41" s="589"/>
      <c r="ES41" s="589"/>
      <c r="ET41" s="589"/>
      <c r="EU41" s="589"/>
      <c r="EV41" s="589"/>
      <c r="EW41" s="589"/>
      <c r="EX41" s="589"/>
      <c r="EY41" s="589"/>
      <c r="EZ41" s="589"/>
      <c r="FA41" s="589"/>
      <c r="FB41" s="589"/>
      <c r="FC41" s="589"/>
      <c r="FD41" s="589"/>
      <c r="FE41" s="589"/>
      <c r="FF41" s="589"/>
      <c r="FG41" s="589"/>
      <c r="FH41" s="589"/>
      <c r="FI41" s="589"/>
      <c r="FJ41" s="589"/>
      <c r="FK41" s="594"/>
    </row>
    <row r="42" spans="1:167" ht="19.5" customHeight="1">
      <c r="A42" s="1596"/>
      <c r="B42" s="680"/>
      <c r="C42" s="609" t="s">
        <v>817</v>
      </c>
      <c r="D42" s="1632" t="s">
        <v>128</v>
      </c>
      <c r="E42" s="1631"/>
      <c r="F42" s="610"/>
      <c r="G42" s="701"/>
      <c r="H42" s="702"/>
      <c r="I42" s="703"/>
      <c r="J42" s="703"/>
      <c r="K42" s="703"/>
      <c r="L42" s="703"/>
      <c r="M42" s="703"/>
      <c r="N42" s="703"/>
      <c r="O42" s="703"/>
      <c r="P42" s="703"/>
      <c r="Q42" s="703"/>
      <c r="R42" s="703"/>
      <c r="S42" s="703"/>
      <c r="T42" s="703"/>
      <c r="U42" s="685"/>
      <c r="V42" s="698"/>
      <c r="W42" s="698"/>
      <c r="X42" s="699"/>
      <c r="Y42" s="699"/>
      <c r="Z42" s="699"/>
      <c r="AA42" s="699"/>
      <c r="AB42" s="700"/>
      <c r="AC42" s="1548">
        <f>SUM(AC34,AC39,AC41)</f>
        <v>0</v>
      </c>
      <c r="AD42" s="1549"/>
      <c r="AE42" s="1486"/>
      <c r="AF42" s="1486"/>
      <c r="AG42" s="1486"/>
      <c r="AH42" s="1486"/>
      <c r="AI42" s="1486"/>
      <c r="AJ42" s="1486"/>
      <c r="AK42" s="1584"/>
      <c r="AL42" s="689"/>
      <c r="AM42" s="698"/>
      <c r="AN42" s="699"/>
      <c r="AO42" s="699"/>
      <c r="AP42" s="699"/>
      <c r="AQ42" s="699"/>
      <c r="AR42" s="699"/>
      <c r="AS42" s="700"/>
      <c r="AT42" s="1548">
        <f>SUM(AT34,AT39,AT41)</f>
        <v>0</v>
      </c>
      <c r="AU42" s="1486"/>
      <c r="AV42" s="1486"/>
      <c r="AW42" s="1486"/>
      <c r="AX42" s="1486"/>
      <c r="AY42" s="1486"/>
      <c r="AZ42" s="1486"/>
      <c r="BA42" s="1486"/>
      <c r="BB42" s="1486"/>
      <c r="BC42" s="685"/>
      <c r="BD42" s="698"/>
      <c r="BE42" s="698"/>
      <c r="BF42" s="699"/>
      <c r="BG42" s="699"/>
      <c r="BH42" s="699"/>
      <c r="BI42" s="699"/>
      <c r="BJ42" s="700"/>
      <c r="BK42" s="1548">
        <f>SUM(BK34,BK39,BK41)</f>
        <v>0</v>
      </c>
      <c r="BL42" s="1549"/>
      <c r="BM42" s="1486"/>
      <c r="BN42" s="1486"/>
      <c r="BO42" s="1486"/>
      <c r="BP42" s="1486"/>
      <c r="BQ42" s="1486"/>
      <c r="BR42" s="1486"/>
      <c r="BS42" s="1584"/>
      <c r="BT42" s="685"/>
      <c r="BU42" s="698"/>
      <c r="BV42" s="699"/>
      <c r="BW42" s="699"/>
      <c r="BX42" s="699"/>
      <c r="BY42" s="699"/>
      <c r="BZ42" s="699"/>
      <c r="CA42" s="700"/>
      <c r="CB42" s="1548">
        <f>SUM(CB34,CB39,CB41)</f>
        <v>0</v>
      </c>
      <c r="CC42" s="1549"/>
      <c r="CD42" s="1486"/>
      <c r="CE42" s="1486"/>
      <c r="CF42" s="1486"/>
      <c r="CG42" s="1486"/>
      <c r="CH42" s="1486"/>
      <c r="CI42" s="1486"/>
      <c r="CJ42" s="1584"/>
      <c r="CK42" s="589"/>
      <c r="CL42" s="589"/>
      <c r="CM42" s="589"/>
      <c r="CN42" s="589"/>
      <c r="CO42" s="589"/>
      <c r="CP42" s="589"/>
      <c r="CQ42" s="589"/>
      <c r="CR42" s="589"/>
      <c r="CS42" s="589"/>
      <c r="CT42" s="589"/>
      <c r="CU42" s="589"/>
      <c r="CV42" s="589"/>
      <c r="CW42" s="589"/>
      <c r="CX42" s="589"/>
      <c r="CY42" s="589"/>
      <c r="CZ42" s="589"/>
      <c r="DA42" s="589"/>
      <c r="DB42" s="589"/>
      <c r="DC42" s="589"/>
      <c r="DD42" s="589"/>
      <c r="DE42" s="589"/>
      <c r="DF42" s="589"/>
      <c r="DG42" s="589"/>
      <c r="DH42" s="589"/>
      <c r="DI42" s="589"/>
      <c r="DJ42" s="589"/>
      <c r="DK42" s="589"/>
      <c r="DL42" s="589"/>
      <c r="DM42" s="589"/>
      <c r="DN42" s="589"/>
      <c r="DO42" s="589"/>
      <c r="DP42" s="589"/>
      <c r="DQ42" s="589"/>
      <c r="DR42" s="589"/>
      <c r="DS42" s="589"/>
      <c r="DT42" s="589"/>
      <c r="DU42" s="589"/>
      <c r="DV42" s="589"/>
      <c r="DW42" s="589"/>
      <c r="DX42" s="589"/>
      <c r="DY42" s="589"/>
      <c r="DZ42" s="589"/>
      <c r="EA42" s="589"/>
      <c r="EB42" s="589"/>
      <c r="EC42" s="589"/>
      <c r="ED42" s="589"/>
      <c r="EE42" s="589"/>
      <c r="EF42" s="589"/>
      <c r="EG42" s="589"/>
      <c r="EH42" s="589"/>
      <c r="EI42" s="589"/>
      <c r="EJ42" s="589"/>
      <c r="EK42" s="589"/>
      <c r="EL42" s="589"/>
      <c r="EM42" s="589"/>
      <c r="EN42" s="589"/>
      <c r="EO42" s="589"/>
      <c r="EP42" s="589"/>
      <c r="EQ42" s="589"/>
      <c r="ER42" s="589"/>
      <c r="ES42" s="589"/>
      <c r="ET42" s="589"/>
      <c r="EU42" s="589"/>
      <c r="EV42" s="589"/>
      <c r="EW42" s="589"/>
      <c r="EX42" s="589"/>
      <c r="EY42" s="589"/>
      <c r="EZ42" s="589"/>
      <c r="FA42" s="589"/>
      <c r="FB42" s="589"/>
      <c r="FC42" s="589"/>
      <c r="FD42" s="589"/>
      <c r="FE42" s="589"/>
      <c r="FF42" s="589"/>
      <c r="FG42" s="589"/>
      <c r="FH42" s="589"/>
      <c r="FI42" s="589"/>
      <c r="FJ42" s="589"/>
    </row>
    <row r="43" spans="1:167" ht="19.5" customHeight="1">
      <c r="A43" s="704" t="s">
        <v>818</v>
      </c>
      <c r="B43" s="705"/>
      <c r="C43" s="1581" t="s">
        <v>420</v>
      </c>
      <c r="D43" s="1581"/>
      <c r="E43" s="1581"/>
      <c r="F43" s="705"/>
      <c r="G43" s="1628"/>
      <c r="H43" s="1629"/>
      <c r="I43" s="1629"/>
      <c r="J43" s="1629"/>
      <c r="K43" s="1629"/>
      <c r="L43" s="1629"/>
      <c r="M43" s="1629"/>
      <c r="N43" s="1629"/>
      <c r="O43" s="1629"/>
      <c r="P43" s="1629"/>
      <c r="Q43" s="1629"/>
      <c r="R43" s="1629"/>
      <c r="S43" s="1629"/>
      <c r="T43" s="1630"/>
      <c r="U43" s="706"/>
      <c r="V43" s="696"/>
      <c r="W43" s="696"/>
      <c r="X43" s="696"/>
      <c r="Y43" s="696"/>
      <c r="Z43" s="696"/>
      <c r="AA43" s="696"/>
      <c r="AB43" s="697"/>
      <c r="AC43" s="1570"/>
      <c r="AD43" s="1571"/>
      <c r="AE43" s="1574"/>
      <c r="AF43" s="1574"/>
      <c r="AG43" s="1574"/>
      <c r="AH43" s="1574"/>
      <c r="AI43" s="1574"/>
      <c r="AJ43" s="1574"/>
      <c r="AK43" s="1576"/>
      <c r="AL43" s="707"/>
      <c r="AM43" s="696"/>
      <c r="AN43" s="696"/>
      <c r="AO43" s="696"/>
      <c r="AP43" s="696"/>
      <c r="AQ43" s="696"/>
      <c r="AR43" s="696"/>
      <c r="AS43" s="697"/>
      <c r="AT43" s="1570"/>
      <c r="AU43" s="1574"/>
      <c r="AV43" s="1574"/>
      <c r="AW43" s="1574"/>
      <c r="AX43" s="1574"/>
      <c r="AY43" s="1574"/>
      <c r="AZ43" s="1574"/>
      <c r="BA43" s="1574"/>
      <c r="BB43" s="1574"/>
      <c r="BC43" s="706"/>
      <c r="BD43" s="696"/>
      <c r="BE43" s="696"/>
      <c r="BF43" s="696"/>
      <c r="BG43" s="696"/>
      <c r="BH43" s="696"/>
      <c r="BI43" s="696"/>
      <c r="BJ43" s="697"/>
      <c r="BK43" s="1570"/>
      <c r="BL43" s="1571"/>
      <c r="BM43" s="1574"/>
      <c r="BN43" s="1574"/>
      <c r="BO43" s="1574"/>
      <c r="BP43" s="1574"/>
      <c r="BQ43" s="1574"/>
      <c r="BR43" s="1574"/>
      <c r="BS43" s="1576"/>
      <c r="BT43" s="706"/>
      <c r="BU43" s="696"/>
      <c r="BV43" s="696"/>
      <c r="BW43" s="696"/>
      <c r="BX43" s="696"/>
      <c r="BY43" s="696"/>
      <c r="BZ43" s="696"/>
      <c r="CA43" s="697"/>
      <c r="CB43" s="1570"/>
      <c r="CC43" s="1571"/>
      <c r="CD43" s="1574"/>
      <c r="CE43" s="1574"/>
      <c r="CF43" s="1574"/>
      <c r="CG43" s="1574"/>
      <c r="CH43" s="1574"/>
      <c r="CI43" s="1574"/>
      <c r="CJ43" s="1576"/>
      <c r="CK43" s="589"/>
      <c r="CL43" s="589"/>
      <c r="CM43" s="589"/>
      <c r="CN43" s="589"/>
      <c r="CO43" s="589"/>
      <c r="CP43" s="589"/>
      <c r="CQ43" s="589"/>
      <c r="CR43" s="589"/>
      <c r="CS43" s="589"/>
      <c r="CT43" s="589"/>
      <c r="CU43" s="589"/>
      <c r="CV43" s="589"/>
      <c r="CW43" s="589"/>
      <c r="CX43" s="589"/>
      <c r="CY43" s="589"/>
      <c r="CZ43" s="589"/>
      <c r="DA43" s="589"/>
      <c r="DB43" s="589"/>
      <c r="DC43" s="589"/>
      <c r="DD43" s="589"/>
      <c r="DE43" s="589"/>
      <c r="DF43" s="589"/>
      <c r="DG43" s="589"/>
      <c r="DH43" s="589"/>
      <c r="DI43" s="589"/>
      <c r="DJ43" s="589"/>
      <c r="DK43" s="589"/>
      <c r="DL43" s="589"/>
      <c r="DM43" s="589"/>
      <c r="DN43" s="589"/>
      <c r="DO43" s="589"/>
      <c r="DP43" s="589"/>
      <c r="DQ43" s="589"/>
      <c r="DR43" s="589"/>
      <c r="DS43" s="589"/>
      <c r="DT43" s="589"/>
      <c r="DU43" s="589"/>
      <c r="DV43" s="589"/>
      <c r="DW43" s="589"/>
      <c r="DX43" s="589"/>
      <c r="DY43" s="589"/>
      <c r="DZ43" s="589"/>
      <c r="EA43" s="589"/>
      <c r="EB43" s="589"/>
      <c r="EC43" s="589"/>
      <c r="ED43" s="589"/>
      <c r="EE43" s="589"/>
      <c r="EF43" s="589"/>
      <c r="EG43" s="589"/>
      <c r="EH43" s="589"/>
      <c r="EI43" s="589"/>
      <c r="EJ43" s="589"/>
      <c r="EK43" s="589"/>
      <c r="EL43" s="589"/>
      <c r="EM43" s="589"/>
      <c r="EN43" s="589"/>
      <c r="EO43" s="589"/>
      <c r="EP43" s="589"/>
      <c r="EQ43" s="589"/>
      <c r="ER43" s="589"/>
      <c r="ES43" s="589"/>
      <c r="ET43" s="589"/>
      <c r="EU43" s="589"/>
      <c r="EV43" s="589"/>
      <c r="EW43" s="589"/>
      <c r="EX43" s="589"/>
      <c r="EY43" s="589"/>
      <c r="EZ43" s="589"/>
      <c r="FA43" s="589"/>
      <c r="FB43" s="589"/>
      <c r="FC43" s="589"/>
      <c r="FD43" s="589"/>
      <c r="FE43" s="589"/>
      <c r="FF43" s="589"/>
      <c r="FG43" s="589"/>
      <c r="FH43" s="589"/>
      <c r="FI43" s="589"/>
      <c r="FJ43" s="589"/>
    </row>
    <row r="44" spans="1:167" ht="19.5" customHeight="1">
      <c r="A44" s="708" t="s">
        <v>819</v>
      </c>
      <c r="B44" s="591"/>
      <c r="C44" s="1519" t="s">
        <v>428</v>
      </c>
      <c r="D44" s="1519"/>
      <c r="E44" s="1519"/>
      <c r="F44" s="591"/>
      <c r="G44" s="709"/>
      <c r="H44" s="710"/>
      <c r="I44" s="710"/>
      <c r="J44" s="567"/>
      <c r="K44" s="567"/>
      <c r="L44" s="567"/>
      <c r="M44" s="594"/>
      <c r="N44" s="594"/>
      <c r="O44" s="594"/>
      <c r="P44" s="594"/>
      <c r="Q44" s="711"/>
      <c r="R44" s="711"/>
      <c r="S44" s="594"/>
      <c r="T44" s="594"/>
      <c r="U44" s="712"/>
      <c r="V44" s="713"/>
      <c r="W44" s="713"/>
      <c r="X44" s="713"/>
      <c r="Y44" s="713"/>
      <c r="Z44" s="713"/>
      <c r="AA44" s="713"/>
      <c r="AB44" s="714"/>
      <c r="AC44" s="1570"/>
      <c r="AD44" s="1571"/>
      <c r="AE44" s="1571"/>
      <c r="AF44" s="1571"/>
      <c r="AG44" s="1571"/>
      <c r="AH44" s="1571"/>
      <c r="AI44" s="1571"/>
      <c r="AJ44" s="1571"/>
      <c r="AK44" s="1572"/>
      <c r="AL44" s="669"/>
      <c r="AM44" s="713"/>
      <c r="AN44" s="713"/>
      <c r="AO44" s="713"/>
      <c r="AP44" s="713"/>
      <c r="AQ44" s="713"/>
      <c r="AR44" s="713"/>
      <c r="AS44" s="714"/>
      <c r="AT44" s="1570"/>
      <c r="AU44" s="1571"/>
      <c r="AV44" s="1571"/>
      <c r="AW44" s="1571"/>
      <c r="AX44" s="1571"/>
      <c r="AY44" s="1571"/>
      <c r="AZ44" s="1571"/>
      <c r="BA44" s="1571"/>
      <c r="BB44" s="1572"/>
      <c r="BC44" s="712"/>
      <c r="BD44" s="713"/>
      <c r="BE44" s="713"/>
      <c r="BF44" s="713"/>
      <c r="BG44" s="713"/>
      <c r="BH44" s="713"/>
      <c r="BI44" s="713"/>
      <c r="BJ44" s="714"/>
      <c r="BK44" s="1570"/>
      <c r="BL44" s="1571"/>
      <c r="BM44" s="1571"/>
      <c r="BN44" s="1571"/>
      <c r="BO44" s="1571"/>
      <c r="BP44" s="1571"/>
      <c r="BQ44" s="1571"/>
      <c r="BR44" s="1571"/>
      <c r="BS44" s="1572"/>
      <c r="BT44" s="712"/>
      <c r="BU44" s="713"/>
      <c r="BV44" s="713"/>
      <c r="BW44" s="713"/>
      <c r="BX44" s="713"/>
      <c r="BY44" s="713"/>
      <c r="BZ44" s="713"/>
      <c r="CA44" s="714"/>
      <c r="CB44" s="1570"/>
      <c r="CC44" s="1571"/>
      <c r="CD44" s="1571"/>
      <c r="CE44" s="1571"/>
      <c r="CF44" s="1571"/>
      <c r="CG44" s="1571"/>
      <c r="CH44" s="1571"/>
      <c r="CI44" s="1571"/>
      <c r="CJ44" s="1572"/>
      <c r="CK44" s="589"/>
      <c r="CL44" s="589"/>
      <c r="CM44" s="589"/>
      <c r="CN44" s="589"/>
      <c r="CO44" s="589"/>
      <c r="CP44" s="589"/>
      <c r="CQ44" s="589"/>
      <c r="CR44" s="589"/>
      <c r="CS44" s="589"/>
      <c r="CT44" s="589"/>
      <c r="CU44" s="589"/>
      <c r="CV44" s="589"/>
      <c r="CW44" s="589"/>
      <c r="CX44" s="589"/>
      <c r="CY44" s="589"/>
      <c r="CZ44" s="589"/>
      <c r="DA44" s="589"/>
      <c r="DB44" s="589"/>
      <c r="DC44" s="589"/>
      <c r="DD44" s="589"/>
      <c r="DE44" s="589"/>
      <c r="DF44" s="589"/>
      <c r="DG44" s="589"/>
      <c r="DH44" s="589"/>
      <c r="DI44" s="589"/>
      <c r="DJ44" s="589"/>
      <c r="DK44" s="589"/>
      <c r="DL44" s="589"/>
      <c r="DM44" s="589"/>
      <c r="DN44" s="589"/>
      <c r="DO44" s="589"/>
      <c r="DP44" s="589"/>
      <c r="DQ44" s="589"/>
      <c r="DR44" s="589"/>
      <c r="DS44" s="589"/>
      <c r="DT44" s="589"/>
      <c r="DU44" s="589"/>
      <c r="DV44" s="589"/>
      <c r="DW44" s="589"/>
      <c r="DX44" s="589"/>
      <c r="DY44" s="589"/>
      <c r="DZ44" s="589"/>
      <c r="EA44" s="589"/>
      <c r="EB44" s="589"/>
      <c r="EC44" s="589"/>
      <c r="ED44" s="589"/>
      <c r="EE44" s="589"/>
      <c r="EF44" s="589"/>
      <c r="EG44" s="589"/>
      <c r="EH44" s="589"/>
      <c r="EI44" s="589"/>
      <c r="EJ44" s="589"/>
      <c r="EK44" s="589"/>
      <c r="EL44" s="589"/>
      <c r="EM44" s="589"/>
      <c r="EN44" s="589"/>
      <c r="EO44" s="589"/>
      <c r="EP44" s="589"/>
      <c r="EQ44" s="589"/>
      <c r="ER44" s="589"/>
      <c r="ES44" s="589"/>
      <c r="ET44" s="589"/>
      <c r="EU44" s="589"/>
      <c r="EV44" s="589"/>
      <c r="EW44" s="589"/>
      <c r="EX44" s="589"/>
      <c r="EY44" s="589"/>
      <c r="EZ44" s="589"/>
      <c r="FA44" s="589"/>
      <c r="FB44" s="589"/>
      <c r="FC44" s="589"/>
      <c r="FD44" s="589"/>
      <c r="FE44" s="589"/>
      <c r="FF44" s="589"/>
      <c r="FG44" s="589"/>
      <c r="FH44" s="589"/>
      <c r="FI44" s="589"/>
      <c r="FJ44" s="589"/>
    </row>
    <row r="45" spans="1:167" ht="19.5" customHeight="1">
      <c r="A45" s="704" t="s">
        <v>820</v>
      </c>
      <c r="B45" s="705"/>
      <c r="C45" s="1632" t="s">
        <v>739</v>
      </c>
      <c r="D45" s="1632"/>
      <c r="E45" s="1632"/>
      <c r="F45" s="1633"/>
      <c r="G45" s="705"/>
      <c r="H45" s="715"/>
      <c r="I45" s="715"/>
      <c r="J45" s="716"/>
      <c r="K45" s="716"/>
      <c r="L45" s="716"/>
      <c r="M45" s="717"/>
      <c r="N45" s="717"/>
      <c r="O45" s="717"/>
      <c r="P45" s="717"/>
      <c r="Q45" s="718"/>
      <c r="R45" s="718"/>
      <c r="S45" s="717"/>
      <c r="T45" s="717"/>
      <c r="U45" s="706"/>
      <c r="V45" s="696"/>
      <c r="W45" s="696"/>
      <c r="X45" s="696"/>
      <c r="Y45" s="696"/>
      <c r="Z45" s="696"/>
      <c r="AA45" s="696"/>
      <c r="AB45" s="697"/>
      <c r="AC45" s="1570">
        <f>SUM(AC29,AC42,AC43,AC44)</f>
        <v>0</v>
      </c>
      <c r="AD45" s="1571"/>
      <c r="AE45" s="1571"/>
      <c r="AF45" s="1571"/>
      <c r="AG45" s="1571"/>
      <c r="AH45" s="1571"/>
      <c r="AI45" s="1571"/>
      <c r="AJ45" s="1571"/>
      <c r="AK45" s="1572"/>
      <c r="AL45" s="707"/>
      <c r="AM45" s="696"/>
      <c r="AN45" s="696"/>
      <c r="AO45" s="696"/>
      <c r="AP45" s="696"/>
      <c r="AQ45" s="696"/>
      <c r="AR45" s="696"/>
      <c r="AS45" s="697"/>
      <c r="AT45" s="1570">
        <f>SUM(AT29,AT42,AT43,AT44)</f>
        <v>0</v>
      </c>
      <c r="AU45" s="1571"/>
      <c r="AV45" s="1571"/>
      <c r="AW45" s="1571"/>
      <c r="AX45" s="1571"/>
      <c r="AY45" s="1571"/>
      <c r="AZ45" s="1571"/>
      <c r="BA45" s="1571"/>
      <c r="BB45" s="1571"/>
      <c r="BC45" s="706"/>
      <c r="BD45" s="696"/>
      <c r="BE45" s="696"/>
      <c r="BF45" s="696"/>
      <c r="BG45" s="696"/>
      <c r="BH45" s="696"/>
      <c r="BI45" s="696"/>
      <c r="BJ45" s="697"/>
      <c r="BK45" s="1570">
        <f>SUM(BK29,BK42,BK43,BK44)</f>
        <v>0</v>
      </c>
      <c r="BL45" s="1571"/>
      <c r="BM45" s="1571"/>
      <c r="BN45" s="1571"/>
      <c r="BO45" s="1571"/>
      <c r="BP45" s="1571"/>
      <c r="BQ45" s="1571"/>
      <c r="BR45" s="1571"/>
      <c r="BS45" s="1572"/>
      <c r="BT45" s="706"/>
      <c r="BU45" s="696"/>
      <c r="BV45" s="696"/>
      <c r="BW45" s="696"/>
      <c r="BX45" s="696"/>
      <c r="BY45" s="696"/>
      <c r="BZ45" s="696"/>
      <c r="CA45" s="697"/>
      <c r="CB45" s="1570">
        <f>SUM(CB29,CB42,CB43,CB44)</f>
        <v>0</v>
      </c>
      <c r="CC45" s="1571"/>
      <c r="CD45" s="1571"/>
      <c r="CE45" s="1571"/>
      <c r="CF45" s="1571"/>
      <c r="CG45" s="1571"/>
      <c r="CH45" s="1571"/>
      <c r="CI45" s="1571"/>
      <c r="CJ45" s="1572"/>
      <c r="CK45" s="589"/>
      <c r="CL45" s="589"/>
      <c r="CM45" s="589"/>
      <c r="CN45" s="589"/>
      <c r="CO45" s="589"/>
      <c r="CP45" s="589"/>
      <c r="CQ45" s="589"/>
      <c r="CR45" s="589"/>
      <c r="CS45" s="589"/>
      <c r="CT45" s="589"/>
      <c r="CU45" s="589"/>
      <c r="CV45" s="589"/>
      <c r="CW45" s="589"/>
      <c r="CX45" s="589"/>
      <c r="CY45" s="589"/>
      <c r="CZ45" s="589"/>
      <c r="DA45" s="589"/>
      <c r="DB45" s="589"/>
      <c r="DC45" s="589"/>
      <c r="DD45" s="589"/>
      <c r="DE45" s="589"/>
      <c r="DF45" s="589"/>
      <c r="DG45" s="589"/>
      <c r="DH45" s="589"/>
      <c r="DI45" s="589"/>
      <c r="DJ45" s="589"/>
      <c r="DK45" s="589"/>
      <c r="DL45" s="589"/>
      <c r="DM45" s="589"/>
      <c r="DN45" s="589"/>
      <c r="DO45" s="589"/>
      <c r="DP45" s="589"/>
      <c r="DQ45" s="589"/>
      <c r="DR45" s="589"/>
      <c r="DS45" s="589"/>
      <c r="DT45" s="589"/>
      <c r="DU45" s="589"/>
      <c r="DV45" s="589"/>
      <c r="DW45" s="589"/>
      <c r="DX45" s="589"/>
      <c r="DY45" s="589"/>
      <c r="DZ45" s="589"/>
      <c r="EA45" s="589"/>
      <c r="EB45" s="589"/>
      <c r="EC45" s="589"/>
      <c r="ED45" s="589"/>
      <c r="EE45" s="589"/>
      <c r="EF45" s="589"/>
      <c r="EG45" s="589"/>
      <c r="EH45" s="589"/>
      <c r="EI45" s="589"/>
      <c r="EJ45" s="589"/>
      <c r="EK45" s="589"/>
      <c r="EL45" s="589"/>
      <c r="EM45" s="589"/>
      <c r="EN45" s="589"/>
      <c r="EO45" s="589"/>
      <c r="EP45" s="589"/>
      <c r="EQ45" s="589"/>
      <c r="ER45" s="589"/>
      <c r="ES45" s="589"/>
      <c r="ET45" s="589"/>
      <c r="EU45" s="589"/>
      <c r="EV45" s="589"/>
      <c r="EW45" s="589"/>
      <c r="EX45" s="589"/>
      <c r="EY45" s="589"/>
      <c r="EZ45" s="589"/>
      <c r="FA45" s="589"/>
      <c r="FB45" s="589"/>
      <c r="FC45" s="589"/>
      <c r="FD45" s="589"/>
      <c r="FE45" s="589"/>
      <c r="FF45" s="589"/>
      <c r="FG45" s="589"/>
      <c r="FH45" s="589"/>
      <c r="FI45" s="589"/>
      <c r="FJ45" s="589"/>
    </row>
    <row r="46" spans="1:167" ht="7.5" customHeight="1">
      <c r="A46" s="1639" t="s">
        <v>821</v>
      </c>
      <c r="B46" s="591"/>
      <c r="C46" s="1519" t="s">
        <v>164</v>
      </c>
      <c r="D46" s="1519"/>
      <c r="E46" s="1519"/>
      <c r="F46" s="591"/>
      <c r="G46" s="719"/>
      <c r="H46" s="1643" t="s">
        <v>731</v>
      </c>
      <c r="I46" s="1643"/>
      <c r="J46" s="1643"/>
      <c r="K46" s="1643"/>
      <c r="L46" s="1643"/>
      <c r="M46" s="1643"/>
      <c r="N46" s="1643"/>
      <c r="O46" s="1643"/>
      <c r="P46" s="1643"/>
      <c r="Q46" s="711"/>
      <c r="R46" s="711"/>
      <c r="S46" s="594"/>
      <c r="T46" s="594"/>
      <c r="U46" s="712"/>
      <c r="V46" s="713"/>
      <c r="W46" s="713"/>
      <c r="X46" s="713"/>
      <c r="Y46" s="713"/>
      <c r="Z46" s="713"/>
      <c r="AA46" s="713"/>
      <c r="AB46" s="714"/>
      <c r="AC46" s="1502"/>
      <c r="AD46" s="1503"/>
      <c r="AE46" s="1504"/>
      <c r="AF46" s="1504"/>
      <c r="AG46" s="1504"/>
      <c r="AH46" s="1504"/>
      <c r="AI46" s="1504"/>
      <c r="AJ46" s="1504"/>
      <c r="AK46" s="1505"/>
      <c r="AL46" s="669"/>
      <c r="AM46" s="713"/>
      <c r="AN46" s="713"/>
      <c r="AO46" s="713"/>
      <c r="AP46" s="713"/>
      <c r="AQ46" s="713"/>
      <c r="AR46" s="713"/>
      <c r="AS46" s="714"/>
      <c r="AT46" s="1502"/>
      <c r="AU46" s="1503"/>
      <c r="AV46" s="1503"/>
      <c r="AW46" s="1503"/>
      <c r="AX46" s="1503"/>
      <c r="AY46" s="1503"/>
      <c r="AZ46" s="1503"/>
      <c r="BA46" s="1503"/>
      <c r="BB46" s="1503"/>
      <c r="BC46" s="712"/>
      <c r="BD46" s="713"/>
      <c r="BE46" s="713"/>
      <c r="BF46" s="713"/>
      <c r="BG46" s="713"/>
      <c r="BH46" s="713"/>
      <c r="BI46" s="713"/>
      <c r="BJ46" s="714"/>
      <c r="BK46" s="1502"/>
      <c r="BL46" s="1503"/>
      <c r="BM46" s="1503"/>
      <c r="BN46" s="1503"/>
      <c r="BO46" s="1503"/>
      <c r="BP46" s="1503"/>
      <c r="BQ46" s="1503"/>
      <c r="BR46" s="1503"/>
      <c r="BS46" s="1524"/>
      <c r="BT46" s="712"/>
      <c r="BU46" s="713"/>
      <c r="BV46" s="713"/>
      <c r="BW46" s="713"/>
      <c r="BX46" s="713"/>
      <c r="BY46" s="713"/>
      <c r="BZ46" s="713"/>
      <c r="CA46" s="714"/>
      <c r="CB46" s="1502"/>
      <c r="CC46" s="1503"/>
      <c r="CD46" s="1503"/>
      <c r="CE46" s="1503"/>
      <c r="CF46" s="1503"/>
      <c r="CG46" s="1503"/>
      <c r="CH46" s="1503"/>
      <c r="CI46" s="1503"/>
      <c r="CJ46" s="1524"/>
      <c r="CK46" s="589"/>
      <c r="CL46" s="589"/>
      <c r="CM46" s="589"/>
      <c r="CN46" s="589"/>
      <c r="CO46" s="589"/>
      <c r="CP46" s="589"/>
      <c r="CQ46" s="589"/>
      <c r="CR46" s="589"/>
      <c r="CS46" s="589"/>
      <c r="CT46" s="589"/>
      <c r="CU46" s="589"/>
      <c r="CV46" s="589"/>
      <c r="CW46" s="589"/>
      <c r="CX46" s="589"/>
      <c r="CY46" s="589"/>
      <c r="CZ46" s="589"/>
      <c r="DA46" s="589"/>
      <c r="DB46" s="589"/>
      <c r="DC46" s="589"/>
      <c r="DD46" s="589"/>
      <c r="DE46" s="589"/>
      <c r="DF46" s="589"/>
      <c r="DG46" s="589"/>
      <c r="DH46" s="589"/>
      <c r="DI46" s="589"/>
      <c r="DJ46" s="589"/>
      <c r="DK46" s="589"/>
      <c r="DL46" s="589"/>
      <c r="DM46" s="589"/>
      <c r="DN46" s="589"/>
      <c r="DO46" s="589"/>
      <c r="DP46" s="589"/>
      <c r="DQ46" s="589"/>
      <c r="DR46" s="589"/>
      <c r="DS46" s="589"/>
      <c r="DT46" s="589"/>
      <c r="DU46" s="589"/>
      <c r="DV46" s="589"/>
      <c r="DW46" s="589"/>
      <c r="DX46" s="589"/>
      <c r="DY46" s="589"/>
      <c r="DZ46" s="589"/>
      <c r="EA46" s="589"/>
      <c r="EB46" s="589"/>
      <c r="EC46" s="589"/>
      <c r="ED46" s="589"/>
      <c r="EE46" s="589"/>
      <c r="EF46" s="589"/>
      <c r="EG46" s="589"/>
      <c r="EH46" s="589"/>
      <c r="EI46" s="589"/>
      <c r="EJ46" s="589"/>
      <c r="EK46" s="589"/>
      <c r="EL46" s="589"/>
      <c r="EM46" s="589"/>
      <c r="EN46" s="589"/>
      <c r="EO46" s="589"/>
      <c r="EP46" s="589"/>
      <c r="EQ46" s="589"/>
      <c r="ER46" s="589"/>
      <c r="ES46" s="589"/>
      <c r="ET46" s="589"/>
      <c r="EU46" s="589"/>
      <c r="EV46" s="589"/>
      <c r="EW46" s="589"/>
      <c r="EX46" s="589"/>
      <c r="EY46" s="589"/>
      <c r="EZ46" s="589"/>
      <c r="FA46" s="589"/>
      <c r="FB46" s="589"/>
      <c r="FC46" s="589"/>
      <c r="FD46" s="589"/>
      <c r="FE46" s="589"/>
      <c r="FF46" s="589"/>
      <c r="FG46" s="589"/>
      <c r="FH46" s="589"/>
      <c r="FI46" s="589"/>
      <c r="FJ46" s="589"/>
    </row>
    <row r="47" spans="1:167" ht="7.5" customHeight="1">
      <c r="A47" s="1640"/>
      <c r="B47" s="591"/>
      <c r="C47" s="1642"/>
      <c r="D47" s="1642"/>
      <c r="E47" s="1642"/>
      <c r="F47" s="591"/>
      <c r="G47" s="720"/>
      <c r="H47" s="1634"/>
      <c r="I47" s="1634"/>
      <c r="J47" s="1634"/>
      <c r="K47" s="1634"/>
      <c r="L47" s="1634"/>
      <c r="M47" s="1634"/>
      <c r="N47" s="1634"/>
      <c r="O47" s="1634"/>
      <c r="P47" s="1634"/>
      <c r="Q47" s="711"/>
      <c r="R47" s="711"/>
      <c r="S47" s="594"/>
      <c r="T47" s="594"/>
      <c r="U47" s="712"/>
      <c r="V47" s="713"/>
      <c r="W47" s="713"/>
      <c r="X47" s="713"/>
      <c r="Y47" s="713"/>
      <c r="Z47" s="713"/>
      <c r="AA47" s="713"/>
      <c r="AB47" s="714"/>
      <c r="AC47" s="1644"/>
      <c r="AD47" s="1645"/>
      <c r="AE47" s="1645"/>
      <c r="AF47" s="1645"/>
      <c r="AG47" s="1645"/>
      <c r="AH47" s="1645"/>
      <c r="AI47" s="1645"/>
      <c r="AJ47" s="1645"/>
      <c r="AK47" s="1646"/>
      <c r="AL47" s="669"/>
      <c r="AM47" s="713"/>
      <c r="AN47" s="713"/>
      <c r="AO47" s="713"/>
      <c r="AP47" s="713"/>
      <c r="AQ47" s="713"/>
      <c r="AR47" s="713"/>
      <c r="AS47" s="714"/>
      <c r="AT47" s="1513"/>
      <c r="AU47" s="1514"/>
      <c r="AV47" s="1514"/>
      <c r="AW47" s="1514"/>
      <c r="AX47" s="1514"/>
      <c r="AY47" s="1514"/>
      <c r="AZ47" s="1514"/>
      <c r="BA47" s="1514"/>
      <c r="BB47" s="1514"/>
      <c r="BC47" s="712"/>
      <c r="BD47" s="713"/>
      <c r="BE47" s="713"/>
      <c r="BF47" s="713"/>
      <c r="BG47" s="713"/>
      <c r="BH47" s="713"/>
      <c r="BI47" s="713"/>
      <c r="BJ47" s="714"/>
      <c r="BK47" s="1513"/>
      <c r="BL47" s="1514"/>
      <c r="BM47" s="1514"/>
      <c r="BN47" s="1514"/>
      <c r="BO47" s="1514"/>
      <c r="BP47" s="1514"/>
      <c r="BQ47" s="1514"/>
      <c r="BR47" s="1514"/>
      <c r="BS47" s="1547"/>
      <c r="BT47" s="712"/>
      <c r="BU47" s="713"/>
      <c r="BV47" s="713"/>
      <c r="BW47" s="713"/>
      <c r="BX47" s="713"/>
      <c r="BY47" s="713"/>
      <c r="BZ47" s="713"/>
      <c r="CA47" s="714"/>
      <c r="CB47" s="1513"/>
      <c r="CC47" s="1514"/>
      <c r="CD47" s="1514"/>
      <c r="CE47" s="1514"/>
      <c r="CF47" s="1514"/>
      <c r="CG47" s="1514"/>
      <c r="CH47" s="1514"/>
      <c r="CI47" s="1514"/>
      <c r="CJ47" s="1547"/>
      <c r="CK47" s="589"/>
      <c r="CL47" s="589"/>
      <c r="CM47" s="589"/>
      <c r="CN47" s="589"/>
      <c r="CO47" s="589"/>
      <c r="CP47" s="589"/>
      <c r="CQ47" s="589"/>
      <c r="CR47" s="589"/>
      <c r="CS47" s="589"/>
      <c r="CT47" s="589"/>
      <c r="CU47" s="589"/>
      <c r="CV47" s="589"/>
      <c r="CW47" s="589"/>
      <c r="CX47" s="589"/>
      <c r="CY47" s="589"/>
      <c r="CZ47" s="589"/>
      <c r="DA47" s="589"/>
      <c r="DB47" s="589"/>
      <c r="DC47" s="589"/>
      <c r="DD47" s="589"/>
      <c r="DE47" s="589"/>
      <c r="DF47" s="589"/>
      <c r="DG47" s="589"/>
      <c r="DH47" s="589"/>
      <c r="DI47" s="589"/>
      <c r="DJ47" s="589"/>
      <c r="DK47" s="589"/>
      <c r="DL47" s="589"/>
      <c r="DM47" s="589"/>
      <c r="DN47" s="589"/>
      <c r="DO47" s="589"/>
      <c r="DP47" s="589"/>
      <c r="DQ47" s="589"/>
      <c r="DR47" s="589"/>
      <c r="DS47" s="589"/>
      <c r="DT47" s="589"/>
      <c r="DU47" s="589"/>
      <c r="DV47" s="589"/>
      <c r="DW47" s="589"/>
      <c r="DX47" s="589"/>
      <c r="DY47" s="589"/>
      <c r="DZ47" s="589"/>
      <c r="EA47" s="589"/>
      <c r="EB47" s="589"/>
      <c r="EC47" s="589"/>
      <c r="ED47" s="589"/>
      <c r="EE47" s="589"/>
      <c r="EF47" s="589"/>
      <c r="EG47" s="589"/>
      <c r="EH47" s="589"/>
      <c r="EI47" s="589"/>
      <c r="EJ47" s="589"/>
      <c r="EK47" s="589"/>
      <c r="EL47" s="589"/>
      <c r="EM47" s="589"/>
      <c r="EN47" s="589"/>
      <c r="EO47" s="589"/>
      <c r="EP47" s="589"/>
      <c r="EQ47" s="589"/>
      <c r="ER47" s="589"/>
      <c r="ES47" s="589"/>
      <c r="ET47" s="589"/>
      <c r="EU47" s="589"/>
      <c r="EV47" s="589"/>
      <c r="EW47" s="589"/>
      <c r="EX47" s="589"/>
      <c r="EY47" s="589"/>
      <c r="EZ47" s="589"/>
      <c r="FA47" s="589"/>
      <c r="FB47" s="589"/>
      <c r="FC47" s="589"/>
      <c r="FD47" s="589"/>
      <c r="FE47" s="589"/>
      <c r="FF47" s="589"/>
      <c r="FG47" s="589"/>
      <c r="FH47" s="589"/>
      <c r="FI47" s="589"/>
      <c r="FJ47" s="589"/>
    </row>
    <row r="48" spans="1:167" ht="7.5" customHeight="1">
      <c r="A48" s="1640"/>
      <c r="B48" s="591"/>
      <c r="C48" s="1642"/>
      <c r="D48" s="1642"/>
      <c r="E48" s="1642"/>
      <c r="F48" s="591"/>
      <c r="G48" s="720"/>
      <c r="H48" s="1634" t="s">
        <v>740</v>
      </c>
      <c r="I48" s="1634"/>
      <c r="J48" s="1634"/>
      <c r="K48" s="1634"/>
      <c r="L48" s="1634"/>
      <c r="M48" s="1634"/>
      <c r="N48" s="1634"/>
      <c r="O48" s="1634"/>
      <c r="P48" s="1634"/>
      <c r="Q48" s="711"/>
      <c r="R48" s="711"/>
      <c r="S48" s="594"/>
      <c r="T48" s="594"/>
      <c r="U48" s="712"/>
      <c r="V48" s="713"/>
      <c r="W48" s="713"/>
      <c r="X48" s="713"/>
      <c r="Y48" s="713"/>
      <c r="Z48" s="713"/>
      <c r="AA48" s="713"/>
      <c r="AB48" s="714"/>
      <c r="AC48" s="1513"/>
      <c r="AD48" s="1514"/>
      <c r="AE48" s="1635"/>
      <c r="AF48" s="1635"/>
      <c r="AG48" s="1635"/>
      <c r="AH48" s="1635"/>
      <c r="AI48" s="1635"/>
      <c r="AJ48" s="1635"/>
      <c r="AK48" s="1636"/>
      <c r="AL48" s="669"/>
      <c r="AM48" s="713"/>
      <c r="AN48" s="713"/>
      <c r="AO48" s="713"/>
      <c r="AP48" s="713"/>
      <c r="AQ48" s="713"/>
      <c r="AR48" s="713"/>
      <c r="AS48" s="714"/>
      <c r="AT48" s="1513"/>
      <c r="AU48" s="1638"/>
      <c r="AV48" s="1638"/>
      <c r="AW48" s="1638"/>
      <c r="AX48" s="1638"/>
      <c r="AY48" s="1638"/>
      <c r="AZ48" s="1638"/>
      <c r="BA48" s="1638"/>
      <c r="BB48" s="1635"/>
      <c r="BC48" s="712"/>
      <c r="BD48" s="713"/>
      <c r="BE48" s="713"/>
      <c r="BF48" s="713"/>
      <c r="BG48" s="713"/>
      <c r="BH48" s="713"/>
      <c r="BI48" s="713"/>
      <c r="BJ48" s="714"/>
      <c r="BK48" s="1513"/>
      <c r="BL48" s="1514"/>
      <c r="BM48" s="1635"/>
      <c r="BN48" s="1635"/>
      <c r="BO48" s="1635"/>
      <c r="BP48" s="1635"/>
      <c r="BQ48" s="1635"/>
      <c r="BR48" s="1635"/>
      <c r="BS48" s="1636"/>
      <c r="BT48" s="712"/>
      <c r="BU48" s="713"/>
      <c r="BV48" s="713"/>
      <c r="BW48" s="713"/>
      <c r="BX48" s="713"/>
      <c r="BY48" s="713"/>
      <c r="BZ48" s="713"/>
      <c r="CA48" s="714"/>
      <c r="CB48" s="1513"/>
      <c r="CC48" s="1514"/>
      <c r="CD48" s="1635"/>
      <c r="CE48" s="1635"/>
      <c r="CF48" s="1635"/>
      <c r="CG48" s="1635"/>
      <c r="CH48" s="1635"/>
      <c r="CI48" s="1635"/>
      <c r="CJ48" s="1636"/>
      <c r="CK48" s="589"/>
      <c r="CL48" s="589"/>
      <c r="CM48" s="589"/>
      <c r="CN48" s="589"/>
      <c r="CO48" s="589"/>
      <c r="CP48" s="589"/>
      <c r="CQ48" s="589"/>
      <c r="CR48" s="589"/>
      <c r="CS48" s="589"/>
      <c r="CT48" s="589"/>
      <c r="CU48" s="589"/>
      <c r="CV48" s="589"/>
      <c r="CW48" s="589"/>
      <c r="CX48" s="589"/>
      <c r="CY48" s="589"/>
      <c r="CZ48" s="589"/>
      <c r="DA48" s="589"/>
      <c r="DB48" s="589"/>
      <c r="DC48" s="589"/>
      <c r="DD48" s="589"/>
      <c r="DE48" s="589"/>
      <c r="DF48" s="589"/>
      <c r="DG48" s="589"/>
      <c r="DH48" s="589"/>
      <c r="DI48" s="589"/>
      <c r="DJ48" s="589"/>
      <c r="DK48" s="589"/>
      <c r="DL48" s="589"/>
      <c r="DM48" s="589"/>
      <c r="DN48" s="589"/>
      <c r="DO48" s="589"/>
      <c r="DP48" s="589"/>
      <c r="DQ48" s="589"/>
      <c r="DR48" s="589"/>
      <c r="DS48" s="589"/>
      <c r="DT48" s="589"/>
      <c r="DU48" s="589"/>
      <c r="DV48" s="589"/>
      <c r="DW48" s="589"/>
      <c r="DX48" s="589"/>
      <c r="DY48" s="589"/>
      <c r="DZ48" s="589"/>
      <c r="EA48" s="589"/>
      <c r="EB48" s="589"/>
      <c r="EC48" s="589"/>
      <c r="ED48" s="589"/>
      <c r="EE48" s="589"/>
      <c r="EF48" s="589"/>
      <c r="EG48" s="589"/>
      <c r="EH48" s="589"/>
      <c r="EI48" s="589"/>
      <c r="EJ48" s="589"/>
      <c r="EK48" s="589"/>
      <c r="EL48" s="589"/>
      <c r="EM48" s="589"/>
      <c r="EN48" s="589"/>
      <c r="EO48" s="589"/>
      <c r="EP48" s="589"/>
      <c r="EQ48" s="589"/>
      <c r="ER48" s="589"/>
      <c r="ES48" s="589"/>
      <c r="ET48" s="589"/>
      <c r="EU48" s="589"/>
      <c r="EV48" s="589"/>
      <c r="EW48" s="589"/>
      <c r="EX48" s="589"/>
      <c r="EY48" s="589"/>
      <c r="EZ48" s="589"/>
      <c r="FA48" s="589"/>
      <c r="FB48" s="589"/>
      <c r="FC48" s="589"/>
      <c r="FD48" s="589"/>
      <c r="FE48" s="589"/>
      <c r="FF48" s="589"/>
      <c r="FG48" s="589"/>
      <c r="FH48" s="589"/>
      <c r="FI48" s="589"/>
      <c r="FJ48" s="589"/>
    </row>
    <row r="49" spans="1:166" ht="7.5" customHeight="1">
      <c r="A49" s="1640"/>
      <c r="B49" s="591"/>
      <c r="C49" s="1642"/>
      <c r="D49" s="1642"/>
      <c r="E49" s="1642"/>
      <c r="F49" s="591"/>
      <c r="G49" s="720"/>
      <c r="H49" s="1634"/>
      <c r="I49" s="1634"/>
      <c r="J49" s="1634"/>
      <c r="K49" s="1634"/>
      <c r="L49" s="1634"/>
      <c r="M49" s="1634"/>
      <c r="N49" s="1634"/>
      <c r="O49" s="1634"/>
      <c r="P49" s="1634"/>
      <c r="Q49" s="711"/>
      <c r="R49" s="711"/>
      <c r="S49" s="594"/>
      <c r="T49" s="594"/>
      <c r="U49" s="712"/>
      <c r="V49" s="713"/>
      <c r="W49" s="713"/>
      <c r="X49" s="713"/>
      <c r="Y49" s="713"/>
      <c r="Z49" s="713"/>
      <c r="AA49" s="713"/>
      <c r="AB49" s="714"/>
      <c r="AC49" s="1637"/>
      <c r="AD49" s="1635"/>
      <c r="AE49" s="1635"/>
      <c r="AF49" s="1635"/>
      <c r="AG49" s="1635"/>
      <c r="AH49" s="1635"/>
      <c r="AI49" s="1635"/>
      <c r="AJ49" s="1635"/>
      <c r="AK49" s="1636"/>
      <c r="AL49" s="669"/>
      <c r="AM49" s="713"/>
      <c r="AN49" s="713"/>
      <c r="AO49" s="713"/>
      <c r="AP49" s="713"/>
      <c r="AQ49" s="713"/>
      <c r="AR49" s="713"/>
      <c r="AS49" s="714"/>
      <c r="AT49" s="1637"/>
      <c r="AU49" s="1638"/>
      <c r="AV49" s="1638"/>
      <c r="AW49" s="1638"/>
      <c r="AX49" s="1638"/>
      <c r="AY49" s="1638"/>
      <c r="AZ49" s="1638"/>
      <c r="BA49" s="1638"/>
      <c r="BB49" s="1635"/>
      <c r="BC49" s="712"/>
      <c r="BD49" s="713"/>
      <c r="BE49" s="713"/>
      <c r="BF49" s="713"/>
      <c r="BG49" s="713"/>
      <c r="BH49" s="713"/>
      <c r="BI49" s="713"/>
      <c r="BJ49" s="714"/>
      <c r="BK49" s="1637"/>
      <c r="BL49" s="1635"/>
      <c r="BM49" s="1635"/>
      <c r="BN49" s="1635"/>
      <c r="BO49" s="1635"/>
      <c r="BP49" s="1635"/>
      <c r="BQ49" s="1635"/>
      <c r="BR49" s="1635"/>
      <c r="BS49" s="1636"/>
      <c r="BT49" s="712"/>
      <c r="BU49" s="713"/>
      <c r="BV49" s="713"/>
      <c r="BW49" s="713"/>
      <c r="BX49" s="713"/>
      <c r="BY49" s="713"/>
      <c r="BZ49" s="713"/>
      <c r="CA49" s="714"/>
      <c r="CB49" s="1637"/>
      <c r="CC49" s="1635"/>
      <c r="CD49" s="1635"/>
      <c r="CE49" s="1635"/>
      <c r="CF49" s="1635"/>
      <c r="CG49" s="1635"/>
      <c r="CH49" s="1635"/>
      <c r="CI49" s="1635"/>
      <c r="CJ49" s="1636"/>
      <c r="CK49" s="589"/>
      <c r="CL49" s="589"/>
      <c r="CM49" s="589"/>
      <c r="CN49" s="589"/>
      <c r="CO49" s="589"/>
      <c r="CP49" s="589"/>
      <c r="CQ49" s="589"/>
      <c r="CR49" s="589"/>
      <c r="CS49" s="589"/>
      <c r="CT49" s="589"/>
      <c r="CU49" s="589"/>
      <c r="CV49" s="589"/>
      <c r="CW49" s="589"/>
      <c r="CX49" s="589"/>
      <c r="CY49" s="589"/>
      <c r="CZ49" s="589"/>
      <c r="DA49" s="589"/>
      <c r="DB49" s="589"/>
      <c r="DC49" s="589"/>
      <c r="DD49" s="589"/>
      <c r="DE49" s="589"/>
      <c r="DF49" s="589"/>
      <c r="DG49" s="589"/>
      <c r="DH49" s="589"/>
      <c r="DI49" s="589"/>
      <c r="DJ49" s="589"/>
      <c r="DK49" s="589"/>
      <c r="DL49" s="589"/>
      <c r="DM49" s="589"/>
      <c r="DN49" s="589"/>
      <c r="DO49" s="589"/>
      <c r="DP49" s="589"/>
      <c r="DQ49" s="589"/>
      <c r="DR49" s="589"/>
      <c r="DS49" s="589"/>
      <c r="DT49" s="589"/>
      <c r="DU49" s="589"/>
      <c r="DV49" s="589"/>
      <c r="DW49" s="589"/>
      <c r="DX49" s="589"/>
      <c r="DY49" s="589"/>
      <c r="DZ49" s="589"/>
      <c r="EA49" s="589"/>
      <c r="EB49" s="589"/>
      <c r="EC49" s="589"/>
      <c r="ED49" s="589"/>
      <c r="EE49" s="589"/>
      <c r="EF49" s="589"/>
      <c r="EG49" s="589"/>
      <c r="EH49" s="589"/>
      <c r="EI49" s="589"/>
      <c r="EJ49" s="589"/>
      <c r="EK49" s="589"/>
      <c r="EL49" s="589"/>
      <c r="EM49" s="589"/>
      <c r="EN49" s="589"/>
      <c r="EO49" s="589"/>
      <c r="EP49" s="589"/>
      <c r="EQ49" s="589"/>
      <c r="ER49" s="589"/>
      <c r="ES49" s="589"/>
      <c r="ET49" s="589"/>
      <c r="EU49" s="589"/>
      <c r="EV49" s="589"/>
      <c r="EW49" s="589"/>
      <c r="EX49" s="589"/>
      <c r="EY49" s="589"/>
      <c r="EZ49" s="589"/>
      <c r="FA49" s="589"/>
      <c r="FB49" s="589"/>
      <c r="FC49" s="589"/>
      <c r="FD49" s="589"/>
      <c r="FE49" s="589"/>
      <c r="FF49" s="589"/>
      <c r="FG49" s="589"/>
      <c r="FH49" s="589"/>
      <c r="FI49" s="589"/>
      <c r="FJ49" s="589"/>
    </row>
    <row r="50" spans="1:166" ht="7.5" customHeight="1">
      <c r="A50" s="1640"/>
      <c r="B50" s="591"/>
      <c r="C50" s="1642"/>
      <c r="D50" s="1642"/>
      <c r="E50" s="1642"/>
      <c r="F50" s="591"/>
      <c r="G50" s="720"/>
      <c r="H50" s="1634" t="s">
        <v>906</v>
      </c>
      <c r="I50" s="1634"/>
      <c r="J50" s="1634"/>
      <c r="K50" s="1634"/>
      <c r="L50" s="1634"/>
      <c r="M50" s="1634"/>
      <c r="N50" s="594"/>
      <c r="O50" s="594"/>
      <c r="P50" s="594"/>
      <c r="Q50" s="711"/>
      <c r="R50" s="711"/>
      <c r="S50" s="594"/>
      <c r="T50" s="594"/>
      <c r="U50" s="712"/>
      <c r="V50" s="713"/>
      <c r="W50" s="713"/>
      <c r="X50" s="713"/>
      <c r="Y50" s="713"/>
      <c r="Z50" s="713"/>
      <c r="AA50" s="713"/>
      <c r="AB50" s="714"/>
      <c r="AC50" s="1513"/>
      <c r="AD50" s="1514"/>
      <c r="AE50" s="1645"/>
      <c r="AF50" s="1645"/>
      <c r="AG50" s="1645"/>
      <c r="AH50" s="1645"/>
      <c r="AI50" s="1645"/>
      <c r="AJ50" s="1645"/>
      <c r="AK50" s="1646"/>
      <c r="AL50" s="669"/>
      <c r="AM50" s="713"/>
      <c r="AN50" s="713"/>
      <c r="AO50" s="713"/>
      <c r="AP50" s="713"/>
      <c r="AQ50" s="713"/>
      <c r="AR50" s="713"/>
      <c r="AS50" s="714"/>
      <c r="AT50" s="1513"/>
      <c r="AU50" s="1514"/>
      <c r="AV50" s="1645"/>
      <c r="AW50" s="1645"/>
      <c r="AX50" s="1645"/>
      <c r="AY50" s="1645"/>
      <c r="AZ50" s="1645"/>
      <c r="BA50" s="1645"/>
      <c r="BB50" s="1646"/>
      <c r="BC50" s="712"/>
      <c r="BD50" s="713"/>
      <c r="BE50" s="713"/>
      <c r="BF50" s="713"/>
      <c r="BG50" s="713"/>
      <c r="BH50" s="713"/>
      <c r="BI50" s="713"/>
      <c r="BJ50" s="714"/>
      <c r="BK50" s="1513"/>
      <c r="BL50" s="1514"/>
      <c r="BM50" s="1645"/>
      <c r="BN50" s="1645"/>
      <c r="BO50" s="1645"/>
      <c r="BP50" s="1645"/>
      <c r="BQ50" s="1645"/>
      <c r="BR50" s="1645"/>
      <c r="BS50" s="1646"/>
      <c r="BT50" s="712"/>
      <c r="BU50" s="713"/>
      <c r="BV50" s="713"/>
      <c r="BW50" s="713"/>
      <c r="BX50" s="713"/>
      <c r="BY50" s="713"/>
      <c r="BZ50" s="713"/>
      <c r="CA50" s="714"/>
      <c r="CB50" s="1513"/>
      <c r="CC50" s="1514"/>
      <c r="CD50" s="1645"/>
      <c r="CE50" s="1645"/>
      <c r="CF50" s="1645"/>
      <c r="CG50" s="1645"/>
      <c r="CH50" s="1645"/>
      <c r="CI50" s="1645"/>
      <c r="CJ50" s="1646"/>
      <c r="CK50" s="589"/>
      <c r="CL50" s="589"/>
      <c r="CM50" s="589"/>
      <c r="CN50" s="589"/>
      <c r="CO50" s="589"/>
      <c r="CP50" s="589"/>
      <c r="CQ50" s="589"/>
      <c r="CR50" s="589"/>
      <c r="CS50" s="589"/>
      <c r="CT50" s="589"/>
      <c r="CU50" s="589"/>
      <c r="CV50" s="589"/>
      <c r="CW50" s="589"/>
      <c r="CX50" s="589"/>
      <c r="CY50" s="589"/>
      <c r="CZ50" s="589"/>
      <c r="DA50" s="589"/>
      <c r="DB50" s="589"/>
      <c r="DC50" s="589"/>
      <c r="DD50" s="589"/>
      <c r="DE50" s="589"/>
      <c r="DF50" s="589"/>
      <c r="DG50" s="589"/>
      <c r="DH50" s="589"/>
      <c r="DI50" s="589"/>
      <c r="DJ50" s="589"/>
      <c r="DK50" s="589"/>
      <c r="DL50" s="589"/>
      <c r="DM50" s="589"/>
      <c r="DN50" s="589"/>
      <c r="DO50" s="589"/>
      <c r="DP50" s="589"/>
      <c r="DQ50" s="589"/>
      <c r="DR50" s="589"/>
      <c r="DS50" s="589"/>
      <c r="DT50" s="589"/>
      <c r="DU50" s="589"/>
      <c r="DV50" s="589"/>
      <c r="DW50" s="589"/>
      <c r="DX50" s="589"/>
      <c r="DY50" s="589"/>
      <c r="DZ50" s="589"/>
      <c r="EA50" s="589"/>
      <c r="EB50" s="589"/>
      <c r="EC50" s="589"/>
      <c r="ED50" s="589"/>
      <c r="EE50" s="589"/>
      <c r="EF50" s="589"/>
      <c r="EG50" s="589"/>
      <c r="EH50" s="589"/>
      <c r="EI50" s="589"/>
      <c r="EJ50" s="589"/>
      <c r="EK50" s="589"/>
      <c r="EL50" s="589"/>
      <c r="EM50" s="589"/>
      <c r="EN50" s="589"/>
      <c r="EO50" s="589"/>
      <c r="EP50" s="589"/>
      <c r="EQ50" s="589"/>
      <c r="ER50" s="589"/>
      <c r="ES50" s="589"/>
      <c r="ET50" s="589"/>
      <c r="EU50" s="589"/>
      <c r="EV50" s="589"/>
      <c r="EW50" s="589"/>
      <c r="EX50" s="589"/>
      <c r="EY50" s="589"/>
      <c r="EZ50" s="589"/>
      <c r="FA50" s="589"/>
      <c r="FB50" s="589"/>
      <c r="FC50" s="589"/>
      <c r="FD50" s="589"/>
      <c r="FE50" s="589"/>
      <c r="FF50" s="589"/>
      <c r="FG50" s="589"/>
      <c r="FH50" s="589"/>
      <c r="FI50" s="589"/>
      <c r="FJ50" s="589"/>
    </row>
    <row r="51" spans="1:166" ht="7.5" customHeight="1">
      <c r="A51" s="1640"/>
      <c r="B51" s="591"/>
      <c r="C51" s="1642"/>
      <c r="D51" s="1642"/>
      <c r="E51" s="1642"/>
      <c r="F51" s="591"/>
      <c r="G51" s="720"/>
      <c r="H51" s="1634"/>
      <c r="I51" s="1634"/>
      <c r="J51" s="1634"/>
      <c r="K51" s="1634"/>
      <c r="L51" s="1634"/>
      <c r="M51" s="1634"/>
      <c r="N51" s="594"/>
      <c r="O51" s="594"/>
      <c r="P51" s="594"/>
      <c r="Q51" s="711"/>
      <c r="R51" s="711"/>
      <c r="S51" s="594"/>
      <c r="T51" s="594"/>
      <c r="U51" s="712"/>
      <c r="V51" s="713"/>
      <c r="W51" s="713"/>
      <c r="X51" s="713"/>
      <c r="Y51" s="713"/>
      <c r="Z51" s="713"/>
      <c r="AA51" s="713"/>
      <c r="AB51" s="714"/>
      <c r="AC51" s="1644"/>
      <c r="AD51" s="1645"/>
      <c r="AE51" s="1645"/>
      <c r="AF51" s="1645"/>
      <c r="AG51" s="1645"/>
      <c r="AH51" s="1645"/>
      <c r="AI51" s="1645"/>
      <c r="AJ51" s="1645"/>
      <c r="AK51" s="1646"/>
      <c r="AL51" s="669"/>
      <c r="AM51" s="713"/>
      <c r="AN51" s="713"/>
      <c r="AO51" s="713"/>
      <c r="AP51" s="713"/>
      <c r="AQ51" s="713"/>
      <c r="AR51" s="713"/>
      <c r="AS51" s="714"/>
      <c r="AT51" s="1644"/>
      <c r="AU51" s="1645"/>
      <c r="AV51" s="1645"/>
      <c r="AW51" s="1645"/>
      <c r="AX51" s="1645"/>
      <c r="AY51" s="1645"/>
      <c r="AZ51" s="1645"/>
      <c r="BA51" s="1645"/>
      <c r="BB51" s="1646"/>
      <c r="BC51" s="712"/>
      <c r="BD51" s="713"/>
      <c r="BE51" s="713"/>
      <c r="BF51" s="713"/>
      <c r="BG51" s="713"/>
      <c r="BH51" s="713"/>
      <c r="BI51" s="713"/>
      <c r="BJ51" s="714"/>
      <c r="BK51" s="1644"/>
      <c r="BL51" s="1645"/>
      <c r="BM51" s="1645"/>
      <c r="BN51" s="1645"/>
      <c r="BO51" s="1645"/>
      <c r="BP51" s="1645"/>
      <c r="BQ51" s="1645"/>
      <c r="BR51" s="1645"/>
      <c r="BS51" s="1646"/>
      <c r="BT51" s="712"/>
      <c r="BU51" s="713"/>
      <c r="BV51" s="713"/>
      <c r="BW51" s="713"/>
      <c r="BX51" s="713"/>
      <c r="BY51" s="713"/>
      <c r="BZ51" s="713"/>
      <c r="CA51" s="714"/>
      <c r="CB51" s="1644"/>
      <c r="CC51" s="1645"/>
      <c r="CD51" s="1645"/>
      <c r="CE51" s="1645"/>
      <c r="CF51" s="1645"/>
      <c r="CG51" s="1645"/>
      <c r="CH51" s="1645"/>
      <c r="CI51" s="1645"/>
      <c r="CJ51" s="1646"/>
      <c r="CK51" s="589"/>
      <c r="CL51" s="589"/>
      <c r="CM51" s="589"/>
      <c r="CN51" s="589"/>
      <c r="CO51" s="589"/>
      <c r="CP51" s="589"/>
      <c r="CQ51" s="589"/>
      <c r="CR51" s="589"/>
      <c r="CS51" s="589"/>
      <c r="CT51" s="589"/>
      <c r="CU51" s="589"/>
      <c r="CV51" s="589"/>
      <c r="CW51" s="589"/>
      <c r="CX51" s="589"/>
      <c r="CY51" s="589"/>
      <c r="CZ51" s="589"/>
      <c r="DA51" s="589"/>
      <c r="DB51" s="589"/>
      <c r="DC51" s="589"/>
      <c r="DD51" s="589"/>
      <c r="DE51" s="589"/>
      <c r="DF51" s="589"/>
      <c r="DG51" s="589"/>
      <c r="DH51" s="589"/>
      <c r="DI51" s="589"/>
      <c r="DJ51" s="589"/>
      <c r="DK51" s="589"/>
      <c r="DL51" s="589"/>
      <c r="DM51" s="589"/>
      <c r="DN51" s="589"/>
      <c r="DO51" s="589"/>
      <c r="DP51" s="589"/>
      <c r="DQ51" s="589"/>
      <c r="DR51" s="589"/>
      <c r="DS51" s="589"/>
      <c r="DT51" s="589"/>
      <c r="DU51" s="589"/>
      <c r="DV51" s="589"/>
      <c r="DW51" s="589"/>
      <c r="DX51" s="589"/>
      <c r="DY51" s="589"/>
      <c r="DZ51" s="589"/>
      <c r="EA51" s="589"/>
      <c r="EB51" s="589"/>
      <c r="EC51" s="589"/>
      <c r="ED51" s="589"/>
      <c r="EE51" s="589"/>
      <c r="EF51" s="589"/>
      <c r="EG51" s="589"/>
      <c r="EH51" s="589"/>
      <c r="EI51" s="589"/>
      <c r="EJ51" s="589"/>
      <c r="EK51" s="589"/>
      <c r="EL51" s="589"/>
      <c r="EM51" s="589"/>
      <c r="EN51" s="589"/>
      <c r="EO51" s="589"/>
      <c r="EP51" s="589"/>
      <c r="EQ51" s="589"/>
      <c r="ER51" s="589"/>
      <c r="ES51" s="589"/>
      <c r="ET51" s="589"/>
      <c r="EU51" s="589"/>
      <c r="EV51" s="589"/>
      <c r="EW51" s="589"/>
      <c r="EX51" s="589"/>
      <c r="EY51" s="589"/>
      <c r="EZ51" s="589"/>
      <c r="FA51" s="589"/>
      <c r="FB51" s="589"/>
      <c r="FC51" s="589"/>
      <c r="FD51" s="589"/>
      <c r="FE51" s="589"/>
      <c r="FF51" s="589"/>
      <c r="FG51" s="589"/>
      <c r="FH51" s="589"/>
      <c r="FI51" s="589"/>
      <c r="FJ51" s="589"/>
    </row>
    <row r="52" spans="1:166" ht="7.5" customHeight="1">
      <c r="A52" s="1640"/>
      <c r="B52" s="591"/>
      <c r="C52" s="1642"/>
      <c r="D52" s="1642"/>
      <c r="E52" s="1642"/>
      <c r="F52" s="591"/>
      <c r="G52" s="720"/>
      <c r="H52" s="1459" t="s">
        <v>128</v>
      </c>
      <c r="I52" s="1654"/>
      <c r="J52" s="1654"/>
      <c r="K52" s="1654"/>
      <c r="L52" s="1654"/>
      <c r="M52" s="1654"/>
      <c r="N52" s="594"/>
      <c r="O52" s="594"/>
      <c r="P52" s="594"/>
      <c r="Q52" s="711"/>
      <c r="R52" s="711"/>
      <c r="S52" s="594"/>
      <c r="T52" s="594"/>
      <c r="U52" s="712"/>
      <c r="V52" s="713"/>
      <c r="W52" s="713"/>
      <c r="X52" s="713"/>
      <c r="Y52" s="713"/>
      <c r="Z52" s="713"/>
      <c r="AA52" s="713"/>
      <c r="AB52" s="714"/>
      <c r="AC52" s="1656">
        <f>SUM(AC46:AK51)</f>
        <v>0</v>
      </c>
      <c r="AD52" s="1657"/>
      <c r="AE52" s="1645"/>
      <c r="AF52" s="1645"/>
      <c r="AG52" s="1645"/>
      <c r="AH52" s="1645"/>
      <c r="AI52" s="1645"/>
      <c r="AJ52" s="1645"/>
      <c r="AK52" s="1646"/>
      <c r="AL52" s="669"/>
      <c r="AM52" s="713"/>
      <c r="AN52" s="713"/>
      <c r="AO52" s="713"/>
      <c r="AP52" s="713"/>
      <c r="AQ52" s="713"/>
      <c r="AR52" s="713"/>
      <c r="AS52" s="714"/>
      <c r="AT52" s="1656">
        <f>SUM(AT46:BB51)</f>
        <v>0</v>
      </c>
      <c r="AU52" s="1654"/>
      <c r="AV52" s="1654"/>
      <c r="AW52" s="1654"/>
      <c r="AX52" s="1654"/>
      <c r="AY52" s="1654"/>
      <c r="AZ52" s="1654"/>
      <c r="BA52" s="1654"/>
      <c r="BB52" s="1645"/>
      <c r="BC52" s="712"/>
      <c r="BD52" s="713"/>
      <c r="BE52" s="713"/>
      <c r="BF52" s="713"/>
      <c r="BG52" s="713"/>
      <c r="BH52" s="713"/>
      <c r="BI52" s="713"/>
      <c r="BJ52" s="714"/>
      <c r="BK52" s="1656">
        <f>SUM(BK46:BS51)</f>
        <v>0</v>
      </c>
      <c r="BL52" s="1657"/>
      <c r="BM52" s="1645"/>
      <c r="BN52" s="1645"/>
      <c r="BO52" s="1645"/>
      <c r="BP52" s="1645"/>
      <c r="BQ52" s="1645"/>
      <c r="BR52" s="1645"/>
      <c r="BS52" s="1646"/>
      <c r="BT52" s="712"/>
      <c r="BU52" s="713"/>
      <c r="BV52" s="713"/>
      <c r="BW52" s="713"/>
      <c r="BX52" s="713"/>
      <c r="BY52" s="713"/>
      <c r="BZ52" s="713"/>
      <c r="CA52" s="714"/>
      <c r="CB52" s="1656">
        <f>SUM(CB46:CJ51)</f>
        <v>0</v>
      </c>
      <c r="CC52" s="1657"/>
      <c r="CD52" s="1645"/>
      <c r="CE52" s="1645"/>
      <c r="CF52" s="1645"/>
      <c r="CG52" s="1645"/>
      <c r="CH52" s="1645"/>
      <c r="CI52" s="1645"/>
      <c r="CJ52" s="1646"/>
      <c r="CK52" s="589"/>
      <c r="CL52" s="589"/>
      <c r="CM52" s="589"/>
      <c r="CN52" s="589"/>
      <c r="CO52" s="589"/>
      <c r="CP52" s="589"/>
      <c r="CQ52" s="589"/>
      <c r="CR52" s="589"/>
      <c r="CS52" s="589"/>
      <c r="CT52" s="589"/>
      <c r="CU52" s="589"/>
      <c r="CV52" s="589"/>
      <c r="CW52" s="589"/>
      <c r="CX52" s="589"/>
      <c r="CY52" s="589"/>
      <c r="CZ52" s="589"/>
      <c r="DA52" s="589"/>
      <c r="DB52" s="589"/>
      <c r="DC52" s="589"/>
      <c r="DD52" s="589"/>
      <c r="DE52" s="589"/>
      <c r="DF52" s="589"/>
      <c r="DG52" s="589"/>
      <c r="DH52" s="589"/>
      <c r="DI52" s="589"/>
      <c r="DJ52" s="589"/>
      <c r="DK52" s="589"/>
      <c r="DL52" s="589"/>
      <c r="DM52" s="589"/>
      <c r="DN52" s="589"/>
      <c r="DO52" s="589"/>
      <c r="DP52" s="589"/>
      <c r="DQ52" s="589"/>
      <c r="DR52" s="589"/>
      <c r="DS52" s="589"/>
      <c r="DT52" s="589"/>
      <c r="DU52" s="589"/>
      <c r="DV52" s="589"/>
      <c r="DW52" s="589"/>
      <c r="DX52" s="589"/>
      <c r="DY52" s="589"/>
      <c r="DZ52" s="589"/>
      <c r="EA52" s="589"/>
      <c r="EB52" s="589"/>
      <c r="EC52" s="589"/>
      <c r="ED52" s="589"/>
      <c r="EE52" s="589"/>
      <c r="EF52" s="589"/>
      <c r="EG52" s="589"/>
      <c r="EH52" s="589"/>
      <c r="EI52" s="589"/>
      <c r="EJ52" s="589"/>
      <c r="EK52" s="589"/>
      <c r="EL52" s="589"/>
      <c r="EM52" s="589"/>
      <c r="EN52" s="589"/>
      <c r="EO52" s="589"/>
      <c r="EP52" s="589"/>
      <c r="EQ52" s="589"/>
      <c r="ER52" s="589"/>
      <c r="ES52" s="589"/>
      <c r="ET52" s="589"/>
      <c r="EU52" s="589"/>
      <c r="EV52" s="589"/>
      <c r="EW52" s="589"/>
      <c r="EX52" s="589"/>
      <c r="EY52" s="589"/>
      <c r="EZ52" s="589"/>
      <c r="FA52" s="589"/>
      <c r="FB52" s="589"/>
      <c r="FC52" s="589"/>
      <c r="FD52" s="589"/>
      <c r="FE52" s="589"/>
      <c r="FF52" s="589"/>
      <c r="FG52" s="589"/>
      <c r="FH52" s="589"/>
      <c r="FI52" s="589"/>
      <c r="FJ52" s="589"/>
    </row>
    <row r="53" spans="1:166" ht="7.5" customHeight="1">
      <c r="A53" s="1641"/>
      <c r="B53" s="591"/>
      <c r="C53" s="1560"/>
      <c r="D53" s="1560"/>
      <c r="E53" s="1560"/>
      <c r="F53" s="721"/>
      <c r="G53" s="722"/>
      <c r="H53" s="1655"/>
      <c r="I53" s="1655"/>
      <c r="J53" s="1655"/>
      <c r="K53" s="1655"/>
      <c r="L53" s="1655"/>
      <c r="M53" s="1655"/>
      <c r="N53" s="594"/>
      <c r="O53" s="594"/>
      <c r="P53" s="594"/>
      <c r="Q53" s="594"/>
      <c r="R53" s="594"/>
      <c r="S53" s="683"/>
      <c r="T53" s="683"/>
      <c r="U53" s="723"/>
      <c r="V53" s="699"/>
      <c r="W53" s="699"/>
      <c r="X53" s="699"/>
      <c r="Y53" s="699"/>
      <c r="Z53" s="699"/>
      <c r="AA53" s="699"/>
      <c r="AB53" s="700"/>
      <c r="AC53" s="1658"/>
      <c r="AD53" s="1655"/>
      <c r="AE53" s="1655"/>
      <c r="AF53" s="1655"/>
      <c r="AG53" s="1655"/>
      <c r="AH53" s="1655"/>
      <c r="AI53" s="1655"/>
      <c r="AJ53" s="1655"/>
      <c r="AK53" s="1659"/>
      <c r="AL53" s="687"/>
      <c r="AM53" s="699"/>
      <c r="AN53" s="699"/>
      <c r="AO53" s="699"/>
      <c r="AP53" s="699"/>
      <c r="AQ53" s="699"/>
      <c r="AR53" s="699"/>
      <c r="AS53" s="700"/>
      <c r="AT53" s="1658"/>
      <c r="AU53" s="1655"/>
      <c r="AV53" s="1655"/>
      <c r="AW53" s="1655"/>
      <c r="AX53" s="1655"/>
      <c r="AY53" s="1655"/>
      <c r="AZ53" s="1655"/>
      <c r="BA53" s="1655"/>
      <c r="BB53" s="1655"/>
      <c r="BC53" s="723"/>
      <c r="BD53" s="699"/>
      <c r="BE53" s="699"/>
      <c r="BF53" s="699"/>
      <c r="BG53" s="699"/>
      <c r="BH53" s="699"/>
      <c r="BI53" s="699"/>
      <c r="BJ53" s="700"/>
      <c r="BK53" s="1658"/>
      <c r="BL53" s="1655"/>
      <c r="BM53" s="1655"/>
      <c r="BN53" s="1655"/>
      <c r="BO53" s="1655"/>
      <c r="BP53" s="1655"/>
      <c r="BQ53" s="1655"/>
      <c r="BR53" s="1655"/>
      <c r="BS53" s="1659"/>
      <c r="BT53" s="723"/>
      <c r="BU53" s="699"/>
      <c r="BV53" s="699"/>
      <c r="BW53" s="699"/>
      <c r="BX53" s="699"/>
      <c r="BY53" s="699"/>
      <c r="BZ53" s="699"/>
      <c r="CA53" s="700"/>
      <c r="CB53" s="1658"/>
      <c r="CC53" s="1655"/>
      <c r="CD53" s="1655"/>
      <c r="CE53" s="1655"/>
      <c r="CF53" s="1655"/>
      <c r="CG53" s="1655"/>
      <c r="CH53" s="1655"/>
      <c r="CI53" s="1655"/>
      <c r="CJ53" s="1659"/>
      <c r="CK53" s="589"/>
      <c r="CL53" s="589"/>
      <c r="CM53" s="589"/>
      <c r="CN53" s="589"/>
      <c r="CO53" s="589"/>
      <c r="CP53" s="589"/>
      <c r="CQ53" s="589"/>
      <c r="CR53" s="589"/>
      <c r="CS53" s="589"/>
      <c r="CT53" s="589"/>
      <c r="CU53" s="589"/>
      <c r="CV53" s="589"/>
      <c r="CW53" s="589"/>
      <c r="CX53" s="589"/>
      <c r="CY53" s="589"/>
      <c r="CZ53" s="589"/>
      <c r="DA53" s="589"/>
      <c r="DB53" s="589"/>
      <c r="DC53" s="589"/>
      <c r="DD53" s="589"/>
      <c r="DE53" s="589"/>
      <c r="DF53" s="589"/>
      <c r="DG53" s="589"/>
      <c r="DH53" s="589"/>
      <c r="DI53" s="589"/>
      <c r="DJ53" s="589"/>
      <c r="DK53" s="589"/>
      <c r="DL53" s="589"/>
      <c r="DM53" s="589"/>
      <c r="DN53" s="589"/>
      <c r="DO53" s="589"/>
      <c r="DP53" s="589"/>
      <c r="DQ53" s="589"/>
      <c r="DR53" s="589"/>
      <c r="DS53" s="589"/>
      <c r="DT53" s="589"/>
      <c r="DU53" s="589"/>
      <c r="DV53" s="589"/>
      <c r="DW53" s="589"/>
      <c r="DX53" s="589"/>
      <c r="DY53" s="589"/>
      <c r="DZ53" s="589"/>
      <c r="EA53" s="589"/>
      <c r="EB53" s="589"/>
      <c r="EC53" s="589"/>
      <c r="ED53" s="589"/>
      <c r="EE53" s="589"/>
      <c r="EF53" s="589"/>
      <c r="EG53" s="589"/>
      <c r="EH53" s="589"/>
      <c r="EI53" s="589"/>
      <c r="EJ53" s="589"/>
      <c r="EK53" s="589"/>
      <c r="EL53" s="589"/>
      <c r="EM53" s="589"/>
      <c r="EN53" s="589"/>
      <c r="EO53" s="589"/>
      <c r="EP53" s="589"/>
      <c r="EQ53" s="589"/>
      <c r="ER53" s="589"/>
      <c r="ES53" s="589"/>
      <c r="ET53" s="589"/>
      <c r="EU53" s="589"/>
      <c r="EV53" s="589"/>
      <c r="EW53" s="589"/>
      <c r="EX53" s="589"/>
      <c r="EY53" s="589"/>
      <c r="EZ53" s="589"/>
      <c r="FA53" s="589"/>
      <c r="FB53" s="589"/>
      <c r="FC53" s="589"/>
      <c r="FD53" s="589"/>
      <c r="FE53" s="589"/>
      <c r="FF53" s="589"/>
      <c r="FG53" s="589"/>
      <c r="FH53" s="589"/>
      <c r="FI53" s="589"/>
      <c r="FJ53" s="589"/>
    </row>
    <row r="54" spans="1:166" ht="10.5" customHeight="1">
      <c r="A54" s="1639" t="s">
        <v>741</v>
      </c>
      <c r="B54" s="1483"/>
      <c r="C54" s="1483"/>
      <c r="D54" s="1483"/>
      <c r="E54" s="1483"/>
      <c r="F54" s="1484"/>
      <c r="G54" s="719"/>
      <c r="H54" s="623"/>
      <c r="I54" s="724"/>
      <c r="J54" s="724"/>
      <c r="K54" s="724"/>
      <c r="L54" s="724"/>
      <c r="M54" s="724"/>
      <c r="N54" s="724"/>
      <c r="O54" s="724"/>
      <c r="P54" s="724"/>
      <c r="Q54" s="724"/>
      <c r="R54" s="724"/>
      <c r="S54" s="725"/>
      <c r="T54" s="725"/>
      <c r="U54" s="712"/>
      <c r="V54" s="713"/>
      <c r="W54" s="713"/>
      <c r="X54" s="713"/>
      <c r="Y54" s="713"/>
      <c r="Z54" s="713"/>
      <c r="AA54" s="713"/>
      <c r="AB54" s="714"/>
      <c r="AC54" s="1513">
        <f>SUM(AC45,AC52)</f>
        <v>0</v>
      </c>
      <c r="AD54" s="1514"/>
      <c r="AE54" s="1511"/>
      <c r="AF54" s="1511"/>
      <c r="AG54" s="1511"/>
      <c r="AH54" s="1511"/>
      <c r="AI54" s="1511"/>
      <c r="AJ54" s="1511"/>
      <c r="AK54" s="1515"/>
      <c r="AL54" s="669"/>
      <c r="AM54" s="713"/>
      <c r="AN54" s="713"/>
      <c r="AO54" s="713"/>
      <c r="AP54" s="713"/>
      <c r="AQ54" s="713"/>
      <c r="AR54" s="713"/>
      <c r="AS54" s="714"/>
      <c r="AT54" s="1513">
        <f>SUM(AT45,AT52)</f>
        <v>0</v>
      </c>
      <c r="AU54" s="1511"/>
      <c r="AV54" s="1511"/>
      <c r="AW54" s="1511"/>
      <c r="AX54" s="1511"/>
      <c r="AY54" s="1511"/>
      <c r="AZ54" s="1511"/>
      <c r="BA54" s="1511"/>
      <c r="BB54" s="1511"/>
      <c r="BC54" s="712"/>
      <c r="BD54" s="713"/>
      <c r="BE54" s="713"/>
      <c r="BF54" s="713"/>
      <c r="BG54" s="713"/>
      <c r="BH54" s="713"/>
      <c r="BI54" s="713"/>
      <c r="BJ54" s="714"/>
      <c r="BK54" s="1513">
        <f>SUM(BK45,BK52)</f>
        <v>0</v>
      </c>
      <c r="BL54" s="1514"/>
      <c r="BM54" s="1511"/>
      <c r="BN54" s="1511"/>
      <c r="BO54" s="1511"/>
      <c r="BP54" s="1511"/>
      <c r="BQ54" s="1511"/>
      <c r="BR54" s="1511"/>
      <c r="BS54" s="1515"/>
      <c r="BT54" s="712"/>
      <c r="BU54" s="713"/>
      <c r="BV54" s="713"/>
      <c r="BW54" s="713"/>
      <c r="BX54" s="713"/>
      <c r="BY54" s="713"/>
      <c r="BZ54" s="713"/>
      <c r="CA54" s="714"/>
      <c r="CB54" s="1513">
        <f>SUM(CB45,CB52)</f>
        <v>0</v>
      </c>
      <c r="CC54" s="1514"/>
      <c r="CD54" s="1511"/>
      <c r="CE54" s="1511"/>
      <c r="CF54" s="1511"/>
      <c r="CG54" s="1511"/>
      <c r="CH54" s="1511"/>
      <c r="CI54" s="1511"/>
      <c r="CJ54" s="1515"/>
      <c r="CK54" s="589"/>
      <c r="CL54" s="589"/>
      <c r="CM54" s="589"/>
      <c r="CN54" s="589"/>
      <c r="CO54" s="589"/>
      <c r="CP54" s="589"/>
      <c r="CQ54" s="589"/>
      <c r="CR54" s="589"/>
      <c r="CS54" s="589"/>
      <c r="CT54" s="589"/>
      <c r="CU54" s="589"/>
      <c r="CV54" s="589"/>
      <c r="CW54" s="589"/>
      <c r="CX54" s="589"/>
      <c r="CY54" s="589"/>
      <c r="CZ54" s="589"/>
      <c r="DA54" s="589"/>
      <c r="DB54" s="589"/>
      <c r="DC54" s="589"/>
      <c r="DD54" s="589"/>
      <c r="DE54" s="589"/>
      <c r="DF54" s="589"/>
      <c r="DG54" s="589"/>
      <c r="DH54" s="589"/>
      <c r="DI54" s="589"/>
      <c r="DJ54" s="589"/>
      <c r="DK54" s="589"/>
      <c r="DL54" s="589"/>
      <c r="DM54" s="589"/>
      <c r="DN54" s="589"/>
      <c r="DO54" s="589"/>
      <c r="DP54" s="589"/>
      <c r="DQ54" s="589"/>
      <c r="DR54" s="589"/>
      <c r="DS54" s="589"/>
      <c r="DT54" s="589"/>
      <c r="DU54" s="589"/>
      <c r="DV54" s="589"/>
      <c r="DW54" s="589"/>
      <c r="DX54" s="589"/>
      <c r="DY54" s="589"/>
      <c r="DZ54" s="589"/>
      <c r="EA54" s="589"/>
      <c r="EB54" s="589"/>
      <c r="EC54" s="589"/>
      <c r="ED54" s="589"/>
      <c r="EE54" s="589"/>
      <c r="EF54" s="589"/>
      <c r="EG54" s="589"/>
      <c r="EH54" s="589"/>
      <c r="EI54" s="589"/>
      <c r="EJ54" s="589"/>
      <c r="EK54" s="589"/>
      <c r="EL54" s="589"/>
      <c r="EM54" s="589"/>
      <c r="EN54" s="589"/>
      <c r="EO54" s="589"/>
      <c r="EP54" s="589"/>
      <c r="EQ54" s="589"/>
      <c r="ER54" s="589"/>
      <c r="ES54" s="589"/>
      <c r="ET54" s="589"/>
      <c r="EU54" s="589"/>
      <c r="EV54" s="589"/>
      <c r="EW54" s="589"/>
      <c r="EX54" s="589"/>
      <c r="EY54" s="589"/>
      <c r="EZ54" s="589"/>
      <c r="FA54" s="589"/>
      <c r="FB54" s="589"/>
      <c r="FC54" s="589"/>
      <c r="FD54" s="589"/>
      <c r="FE54" s="589"/>
      <c r="FF54" s="589"/>
      <c r="FG54" s="589"/>
      <c r="FH54" s="589"/>
      <c r="FI54" s="589"/>
      <c r="FJ54" s="589"/>
    </row>
    <row r="55" spans="1:166" ht="12" customHeight="1" thickBot="1">
      <c r="A55" s="1648"/>
      <c r="B55" s="1649"/>
      <c r="C55" s="1649"/>
      <c r="D55" s="1649"/>
      <c r="E55" s="1649"/>
      <c r="F55" s="1650"/>
      <c r="G55" s="726"/>
      <c r="H55" s="587"/>
      <c r="I55" s="727"/>
      <c r="J55" s="727"/>
      <c r="K55" s="727"/>
      <c r="L55" s="727"/>
      <c r="M55" s="727"/>
      <c r="N55" s="727"/>
      <c r="O55" s="727"/>
      <c r="P55" s="727"/>
      <c r="Q55" s="727"/>
      <c r="R55" s="727"/>
      <c r="S55" s="727"/>
      <c r="T55" s="727"/>
      <c r="U55" s="728"/>
      <c r="V55" s="729"/>
      <c r="W55" s="729"/>
      <c r="X55" s="729"/>
      <c r="Y55" s="729"/>
      <c r="Z55" s="729"/>
      <c r="AA55" s="729"/>
      <c r="AB55" s="730"/>
      <c r="AC55" s="1651"/>
      <c r="AD55" s="1649"/>
      <c r="AE55" s="1649"/>
      <c r="AF55" s="1649"/>
      <c r="AG55" s="1649"/>
      <c r="AH55" s="1649"/>
      <c r="AI55" s="1649"/>
      <c r="AJ55" s="1649"/>
      <c r="AK55" s="1652"/>
      <c r="AL55" s="731"/>
      <c r="AM55" s="729"/>
      <c r="AN55" s="729"/>
      <c r="AO55" s="729"/>
      <c r="AP55" s="729"/>
      <c r="AQ55" s="729"/>
      <c r="AR55" s="729"/>
      <c r="AS55" s="730"/>
      <c r="AT55" s="1651"/>
      <c r="AU55" s="1649"/>
      <c r="AV55" s="1649"/>
      <c r="AW55" s="1649"/>
      <c r="AX55" s="1649"/>
      <c r="AY55" s="1649"/>
      <c r="AZ55" s="1649"/>
      <c r="BA55" s="1649"/>
      <c r="BB55" s="1649"/>
      <c r="BC55" s="728"/>
      <c r="BD55" s="729"/>
      <c r="BE55" s="729"/>
      <c r="BF55" s="729"/>
      <c r="BG55" s="729"/>
      <c r="BH55" s="729"/>
      <c r="BI55" s="729"/>
      <c r="BJ55" s="730"/>
      <c r="BK55" s="1651"/>
      <c r="BL55" s="1649"/>
      <c r="BM55" s="1649"/>
      <c r="BN55" s="1649"/>
      <c r="BO55" s="1649"/>
      <c r="BP55" s="1649"/>
      <c r="BQ55" s="1649"/>
      <c r="BR55" s="1649"/>
      <c r="BS55" s="1652"/>
      <c r="BT55" s="728"/>
      <c r="BU55" s="729"/>
      <c r="BV55" s="729"/>
      <c r="BW55" s="729"/>
      <c r="BX55" s="729"/>
      <c r="BY55" s="729"/>
      <c r="BZ55" s="729"/>
      <c r="CA55" s="730"/>
      <c r="CB55" s="1651"/>
      <c r="CC55" s="1649"/>
      <c r="CD55" s="1649"/>
      <c r="CE55" s="1649"/>
      <c r="CF55" s="1649"/>
      <c r="CG55" s="1649"/>
      <c r="CH55" s="1649"/>
      <c r="CI55" s="1649"/>
      <c r="CJ55" s="1652"/>
      <c r="CK55" s="589"/>
      <c r="CL55" s="589"/>
      <c r="CM55" s="589"/>
      <c r="CN55" s="589"/>
      <c r="CO55" s="589"/>
      <c r="CP55" s="589"/>
      <c r="CQ55" s="589"/>
      <c r="CR55" s="589"/>
      <c r="CS55" s="589"/>
      <c r="CT55" s="589"/>
      <c r="CU55" s="589"/>
      <c r="CV55" s="589"/>
      <c r="CW55" s="589"/>
      <c r="CX55" s="589"/>
      <c r="CY55" s="589"/>
      <c r="CZ55" s="589"/>
      <c r="DA55" s="589"/>
      <c r="DB55" s="589"/>
      <c r="DC55" s="589"/>
      <c r="DD55" s="589"/>
      <c r="DE55" s="589"/>
      <c r="DF55" s="589"/>
      <c r="DG55" s="589"/>
      <c r="DH55" s="589"/>
      <c r="DI55" s="589"/>
      <c r="DJ55" s="589"/>
      <c r="DK55" s="589"/>
      <c r="DL55" s="589"/>
      <c r="DM55" s="589"/>
      <c r="DN55" s="589"/>
      <c r="DO55" s="589"/>
      <c r="DP55" s="589"/>
      <c r="DQ55" s="589"/>
      <c r="DR55" s="589"/>
      <c r="DS55" s="589"/>
      <c r="DT55" s="589"/>
      <c r="DU55" s="589"/>
      <c r="DV55" s="589"/>
      <c r="DW55" s="589"/>
      <c r="DX55" s="589"/>
      <c r="DY55" s="589"/>
      <c r="DZ55" s="589"/>
      <c r="EA55" s="589"/>
      <c r="EB55" s="589"/>
      <c r="EC55" s="589"/>
      <c r="ED55" s="589"/>
      <c r="EE55" s="589"/>
      <c r="EF55" s="589"/>
      <c r="EG55" s="589"/>
      <c r="EH55" s="589"/>
      <c r="EI55" s="589"/>
      <c r="EJ55" s="589"/>
      <c r="EK55" s="589"/>
      <c r="EL55" s="589"/>
      <c r="EM55" s="589"/>
      <c r="EN55" s="589"/>
      <c r="EO55" s="589"/>
      <c r="EP55" s="589"/>
      <c r="EQ55" s="589"/>
      <c r="ER55" s="589"/>
      <c r="ES55" s="589"/>
      <c r="ET55" s="589"/>
      <c r="EU55" s="589"/>
      <c r="EV55" s="589"/>
      <c r="EW55" s="589"/>
      <c r="EX55" s="589"/>
      <c r="EY55" s="589"/>
      <c r="EZ55" s="589"/>
      <c r="FA55" s="589"/>
      <c r="FB55" s="589"/>
      <c r="FC55" s="589"/>
      <c r="FD55" s="589"/>
      <c r="FE55" s="589"/>
      <c r="FF55" s="589"/>
      <c r="FG55" s="589"/>
      <c r="FH55" s="589"/>
      <c r="FI55" s="589"/>
      <c r="FJ55" s="589"/>
    </row>
    <row r="56" spans="1:166" ht="3.75" customHeight="1">
      <c r="A56" s="710"/>
      <c r="B56" s="710"/>
      <c r="C56" s="710"/>
      <c r="D56" s="710"/>
      <c r="E56" s="710"/>
      <c r="F56" s="710"/>
      <c r="G56" s="594"/>
      <c r="H56" s="732"/>
      <c r="I56" s="594"/>
      <c r="J56" s="594"/>
      <c r="K56" s="594"/>
      <c r="L56" s="594"/>
      <c r="M56" s="594"/>
      <c r="N56" s="594"/>
      <c r="O56" s="594"/>
      <c r="P56" s="594"/>
      <c r="Q56" s="594"/>
      <c r="R56" s="594"/>
      <c r="S56" s="594"/>
      <c r="T56" s="594"/>
    </row>
    <row r="57" spans="1:166" s="733" customFormat="1" ht="12.75" customHeight="1">
      <c r="A57" s="1653"/>
      <c r="B57" s="1653"/>
      <c r="C57" s="1653"/>
      <c r="D57" s="579"/>
      <c r="E57" s="579"/>
    </row>
    <row r="58" spans="1:166" s="733" customFormat="1" ht="12.75" customHeight="1">
      <c r="D58" s="579"/>
      <c r="E58" s="579"/>
    </row>
    <row r="59" spans="1:166" ht="12.75" customHeight="1">
      <c r="A59" s="579"/>
      <c r="B59" s="1647"/>
      <c r="C59" s="1647"/>
      <c r="D59" s="734"/>
      <c r="E59" s="586"/>
      <c r="F59" s="735"/>
      <c r="G59" s="735"/>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6"/>
      <c r="AL59" s="586"/>
      <c r="AM59" s="586"/>
      <c r="AN59" s="586"/>
      <c r="AO59" s="586"/>
      <c r="AP59" s="586"/>
      <c r="AQ59" s="586"/>
      <c r="AR59" s="586"/>
      <c r="AS59" s="586"/>
      <c r="AT59" s="586"/>
      <c r="AU59" s="586"/>
      <c r="AV59" s="586"/>
      <c r="AW59" s="586"/>
      <c r="AX59" s="579"/>
      <c r="AY59" s="579"/>
      <c r="AZ59" s="579"/>
      <c r="BA59" s="579"/>
      <c r="BB59" s="579"/>
      <c r="BC59" s="579"/>
      <c r="BD59" s="579"/>
      <c r="BE59" s="579"/>
      <c r="BF59" s="579"/>
      <c r="BG59" s="579"/>
      <c r="BH59" s="579"/>
      <c r="BI59" s="579"/>
      <c r="BJ59" s="579"/>
      <c r="BK59" s="579"/>
      <c r="BL59" s="579"/>
      <c r="BM59" s="579"/>
      <c r="BN59" s="579"/>
      <c r="BO59" s="579"/>
      <c r="BP59" s="579"/>
      <c r="BQ59" s="579"/>
      <c r="BR59" s="579"/>
      <c r="BS59" s="579"/>
      <c r="BT59" s="579"/>
      <c r="BU59" s="579"/>
      <c r="BV59" s="579"/>
      <c r="BW59" s="579"/>
      <c r="BX59" s="579"/>
      <c r="BY59" s="579"/>
      <c r="BZ59" s="579"/>
      <c r="CA59" s="579"/>
      <c r="CB59" s="579"/>
      <c r="CC59" s="579"/>
      <c r="CD59" s="579"/>
      <c r="CE59" s="579"/>
      <c r="CF59" s="579"/>
      <c r="CG59" s="579"/>
      <c r="CH59" s="579"/>
      <c r="CI59" s="579"/>
      <c r="CJ59" s="579"/>
      <c r="CK59" s="579"/>
      <c r="CL59" s="579"/>
      <c r="CM59" s="579"/>
      <c r="CN59" s="579"/>
      <c r="CO59" s="579"/>
      <c r="CP59" s="579"/>
      <c r="CQ59" s="579"/>
      <c r="CR59" s="579"/>
      <c r="CS59" s="579"/>
      <c r="CT59" s="579"/>
      <c r="CU59" s="579"/>
      <c r="CV59" s="579"/>
      <c r="CW59" s="579"/>
      <c r="CX59" s="579"/>
      <c r="CY59" s="579"/>
      <c r="CZ59" s="579"/>
      <c r="DA59" s="579"/>
      <c r="DB59" s="579"/>
      <c r="DC59" s="579"/>
      <c r="DD59" s="579"/>
      <c r="DE59" s="579"/>
      <c r="DF59" s="579"/>
      <c r="DG59" s="579"/>
      <c r="DH59" s="579"/>
      <c r="DI59" s="579"/>
      <c r="DJ59" s="579"/>
      <c r="DK59" s="579"/>
      <c r="DL59" s="579"/>
      <c r="DM59" s="579"/>
      <c r="DN59" s="579"/>
      <c r="DO59" s="579"/>
      <c r="DP59" s="579"/>
      <c r="DQ59" s="579"/>
      <c r="DR59" s="579"/>
      <c r="DS59" s="579"/>
      <c r="DT59" s="579"/>
      <c r="DU59" s="579"/>
      <c r="DV59" s="579"/>
      <c r="DW59" s="579"/>
      <c r="DX59" s="579"/>
      <c r="DY59" s="579"/>
      <c r="DZ59" s="579"/>
      <c r="EA59" s="579"/>
      <c r="EB59" s="579"/>
      <c r="EC59" s="579"/>
      <c r="ED59" s="579"/>
      <c r="EE59" s="579"/>
      <c r="EF59" s="579"/>
      <c r="EG59" s="579"/>
      <c r="EH59" s="579"/>
      <c r="EI59" s="579"/>
      <c r="EJ59" s="579"/>
      <c r="EK59" s="579"/>
      <c r="EL59" s="579"/>
      <c r="EM59" s="579"/>
      <c r="EN59" s="579"/>
      <c r="EO59" s="579"/>
      <c r="EP59" s="579"/>
      <c r="EQ59" s="579"/>
      <c r="ER59" s="579"/>
      <c r="ES59" s="579"/>
      <c r="ET59" s="579"/>
      <c r="EU59" s="579"/>
      <c r="EV59" s="579"/>
      <c r="EW59" s="579"/>
      <c r="EX59" s="579"/>
      <c r="EY59" s="579"/>
      <c r="EZ59" s="579"/>
      <c r="FA59" s="579"/>
      <c r="FB59" s="579"/>
      <c r="FC59" s="579"/>
      <c r="FD59" s="579"/>
      <c r="FE59" s="579"/>
      <c r="FF59" s="579"/>
      <c r="FG59" s="579"/>
      <c r="FH59" s="579"/>
      <c r="FI59" s="579"/>
      <c r="FJ59" s="579"/>
    </row>
    <row r="60" spans="1:166" ht="12.75" customHeight="1">
      <c r="A60" s="579"/>
      <c r="B60" s="1647"/>
      <c r="C60" s="1647"/>
      <c r="D60" s="734"/>
      <c r="E60" s="735"/>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79"/>
      <c r="AY60" s="579"/>
      <c r="AZ60" s="579"/>
      <c r="BA60" s="579"/>
      <c r="BB60" s="579"/>
      <c r="BC60" s="579"/>
      <c r="BD60" s="579"/>
      <c r="BE60" s="579"/>
      <c r="BF60" s="579"/>
      <c r="BG60" s="579"/>
      <c r="BH60" s="579"/>
      <c r="BI60" s="579"/>
      <c r="BJ60" s="579"/>
      <c r="BK60" s="579"/>
      <c r="BL60" s="579"/>
      <c r="BM60" s="579"/>
      <c r="BN60" s="579"/>
      <c r="BO60" s="579"/>
      <c r="BP60" s="579"/>
      <c r="BQ60" s="579"/>
      <c r="BR60" s="579"/>
      <c r="BS60" s="579"/>
      <c r="BT60" s="579"/>
      <c r="BU60" s="579"/>
      <c r="BV60" s="579"/>
      <c r="BW60" s="579"/>
      <c r="BX60" s="579"/>
      <c r="BY60" s="579"/>
      <c r="BZ60" s="579"/>
      <c r="CA60" s="579"/>
      <c r="CB60" s="579"/>
      <c r="CC60" s="579"/>
      <c r="CD60" s="579"/>
      <c r="CE60" s="579"/>
      <c r="CF60" s="579"/>
      <c r="CG60" s="579"/>
      <c r="CH60" s="579"/>
      <c r="CI60" s="579"/>
      <c r="CJ60" s="579"/>
      <c r="CK60" s="579"/>
      <c r="CL60" s="579"/>
      <c r="CM60" s="579"/>
      <c r="CN60" s="579"/>
      <c r="CO60" s="579"/>
      <c r="CP60" s="579"/>
      <c r="CQ60" s="579"/>
      <c r="CR60" s="579"/>
      <c r="CS60" s="579"/>
      <c r="CT60" s="579"/>
      <c r="CU60" s="579"/>
      <c r="CV60" s="579"/>
      <c r="CW60" s="579"/>
      <c r="CX60" s="579"/>
      <c r="CY60" s="579"/>
      <c r="CZ60" s="579"/>
      <c r="DA60" s="579"/>
      <c r="DB60" s="579"/>
      <c r="DC60" s="579"/>
      <c r="DD60" s="579"/>
      <c r="DE60" s="579"/>
      <c r="DF60" s="579"/>
      <c r="DG60" s="579"/>
      <c r="DH60" s="579"/>
      <c r="DI60" s="579"/>
      <c r="DJ60" s="579"/>
      <c r="DK60" s="579"/>
      <c r="DL60" s="579"/>
      <c r="DM60" s="579"/>
      <c r="DN60" s="579"/>
      <c r="DO60" s="579"/>
      <c r="DP60" s="579"/>
      <c r="DQ60" s="579"/>
      <c r="DR60" s="579"/>
      <c r="DS60" s="579"/>
      <c r="DT60" s="579"/>
      <c r="DU60" s="579"/>
      <c r="DV60" s="579"/>
      <c r="DW60" s="579"/>
      <c r="DX60" s="579"/>
      <c r="DY60" s="579"/>
      <c r="DZ60" s="579"/>
      <c r="EA60" s="579"/>
      <c r="EB60" s="579"/>
      <c r="EC60" s="579"/>
      <c r="ED60" s="579"/>
      <c r="EE60" s="579"/>
      <c r="EF60" s="579"/>
      <c r="EG60" s="579"/>
      <c r="EH60" s="579"/>
      <c r="EI60" s="579"/>
      <c r="EJ60" s="579"/>
      <c r="EK60" s="579"/>
      <c r="EL60" s="579"/>
      <c r="EM60" s="579"/>
      <c r="EN60" s="579"/>
      <c r="EO60" s="579"/>
      <c r="EP60" s="579"/>
      <c r="EQ60" s="579"/>
      <c r="ER60" s="579"/>
      <c r="ES60" s="579"/>
      <c r="ET60" s="579"/>
      <c r="EU60" s="579"/>
      <c r="EV60" s="579"/>
      <c r="EW60" s="579"/>
      <c r="EX60" s="579"/>
      <c r="EY60" s="579"/>
      <c r="EZ60" s="579"/>
      <c r="FA60" s="579"/>
      <c r="FB60" s="579"/>
      <c r="FC60" s="579"/>
      <c r="FD60" s="579"/>
      <c r="FE60" s="579"/>
      <c r="FF60" s="579"/>
      <c r="FG60" s="579"/>
      <c r="FH60" s="579"/>
      <c r="FI60" s="579"/>
      <c r="FJ60" s="579"/>
    </row>
    <row r="61" spans="1:166" s="733" customFormat="1" ht="12.75" customHeight="1">
      <c r="B61" s="1459"/>
      <c r="C61" s="1459"/>
      <c r="D61" s="725"/>
      <c r="E61" s="725"/>
      <c r="F61" s="725"/>
      <c r="G61" s="725"/>
      <c r="H61" s="725"/>
      <c r="I61" s="725"/>
      <c r="J61" s="725"/>
      <c r="K61" s="725"/>
      <c r="L61" s="725"/>
      <c r="M61" s="725"/>
      <c r="N61" s="725"/>
      <c r="O61" s="725"/>
      <c r="P61" s="725"/>
      <c r="Q61" s="725"/>
      <c r="R61" s="725"/>
      <c r="S61" s="725"/>
      <c r="T61" s="725"/>
      <c r="U61" s="725"/>
      <c r="V61" s="725"/>
      <c r="W61" s="725"/>
      <c r="X61" s="725"/>
      <c r="Y61" s="725"/>
      <c r="Z61" s="725"/>
      <c r="AA61" s="725"/>
      <c r="AB61" s="725"/>
      <c r="AC61" s="725"/>
    </row>
    <row r="64" spans="1:166">
      <c r="E64" s="735"/>
    </row>
  </sheetData>
  <mergeCells count="318">
    <mergeCell ref="B59:C60"/>
    <mergeCell ref="B61:C61"/>
    <mergeCell ref="A54:F55"/>
    <mergeCell ref="AC54:AK55"/>
    <mergeCell ref="AT54:BB55"/>
    <mergeCell ref="BK54:BS55"/>
    <mergeCell ref="CB54:CJ55"/>
    <mergeCell ref="A57:C57"/>
    <mergeCell ref="CB50:CJ51"/>
    <mergeCell ref="H52:M53"/>
    <mergeCell ref="AC52:AK53"/>
    <mergeCell ref="AT52:BB53"/>
    <mergeCell ref="BK52:BS53"/>
    <mergeCell ref="CB52:CJ53"/>
    <mergeCell ref="CB46:CJ47"/>
    <mergeCell ref="H48:P49"/>
    <mergeCell ref="AC48:AK49"/>
    <mergeCell ref="AT48:BB49"/>
    <mergeCell ref="BK48:BS49"/>
    <mergeCell ref="CB48:CJ49"/>
    <mergeCell ref="A46:A53"/>
    <mergeCell ref="C46:E53"/>
    <mergeCell ref="H46:P47"/>
    <mergeCell ref="AC46:AK47"/>
    <mergeCell ref="AT46:BB47"/>
    <mergeCell ref="BK46:BS47"/>
    <mergeCell ref="H50:M51"/>
    <mergeCell ref="AC50:AK51"/>
    <mergeCell ref="AT50:BB51"/>
    <mergeCell ref="BK50:BS51"/>
    <mergeCell ref="C44:E44"/>
    <mergeCell ref="AC44:AK44"/>
    <mergeCell ref="AT44:BB44"/>
    <mergeCell ref="BK44:BS44"/>
    <mergeCell ref="CB44:CJ44"/>
    <mergeCell ref="C45:F45"/>
    <mergeCell ref="AC45:AK45"/>
    <mergeCell ref="AT45:BB45"/>
    <mergeCell ref="BK45:BS45"/>
    <mergeCell ref="CB45:CJ45"/>
    <mergeCell ref="H39:H40"/>
    <mergeCell ref="N39:O40"/>
    <mergeCell ref="AC39:AK40"/>
    <mergeCell ref="AT39:BB40"/>
    <mergeCell ref="BK39:BS40"/>
    <mergeCell ref="CB39:CJ40"/>
    <mergeCell ref="C43:E43"/>
    <mergeCell ref="G43:T43"/>
    <mergeCell ref="AC43:AK43"/>
    <mergeCell ref="AT43:BB43"/>
    <mergeCell ref="BK43:BS43"/>
    <mergeCell ref="CB43:CJ43"/>
    <mergeCell ref="D41:E41"/>
    <mergeCell ref="AC41:AK41"/>
    <mergeCell ref="AT41:BB41"/>
    <mergeCell ref="BK41:BS41"/>
    <mergeCell ref="CB41:CJ41"/>
    <mergeCell ref="D42:E42"/>
    <mergeCell ref="AC42:AK42"/>
    <mergeCell ref="AT42:BB42"/>
    <mergeCell ref="BK42:BS42"/>
    <mergeCell ref="CB42:CJ42"/>
    <mergeCell ref="V35:W36"/>
    <mergeCell ref="AC35:AK36"/>
    <mergeCell ref="AT35:BB36"/>
    <mergeCell ref="BK35:BS36"/>
    <mergeCell ref="CB35:CJ36"/>
    <mergeCell ref="H37:H38"/>
    <mergeCell ref="I37:L38"/>
    <mergeCell ref="M37:M38"/>
    <mergeCell ref="N37:O38"/>
    <mergeCell ref="AC37:AK38"/>
    <mergeCell ref="AT37:BB38"/>
    <mergeCell ref="BK37:BS38"/>
    <mergeCell ref="CB37:CJ38"/>
    <mergeCell ref="AT32:BB33"/>
    <mergeCell ref="BK32:BS33"/>
    <mergeCell ref="CB32:CJ33"/>
    <mergeCell ref="I34:L34"/>
    <mergeCell ref="N34:O34"/>
    <mergeCell ref="AC34:AK34"/>
    <mergeCell ref="AT34:BB34"/>
    <mergeCell ref="BK34:BS34"/>
    <mergeCell ref="CB34:CJ34"/>
    <mergeCell ref="CB29:CJ29"/>
    <mergeCell ref="A30:A42"/>
    <mergeCell ref="C30:C34"/>
    <mergeCell ref="D30:E34"/>
    <mergeCell ref="H30:H31"/>
    <mergeCell ref="I30:L31"/>
    <mergeCell ref="M30:M31"/>
    <mergeCell ref="N30:O31"/>
    <mergeCell ref="V30:W31"/>
    <mergeCell ref="AC30:AK31"/>
    <mergeCell ref="AT30:BB31"/>
    <mergeCell ref="BK30:BS31"/>
    <mergeCell ref="CB30:CJ31"/>
    <mergeCell ref="H32:H33"/>
    <mergeCell ref="I32:L33"/>
    <mergeCell ref="M32:M33"/>
    <mergeCell ref="N32:O33"/>
    <mergeCell ref="AC32:AK33"/>
    <mergeCell ref="C35:C40"/>
    <mergeCell ref="D35:E40"/>
    <mergeCell ref="H35:H36"/>
    <mergeCell ref="I35:L36"/>
    <mergeCell ref="M35:M36"/>
    <mergeCell ref="N35:O36"/>
    <mergeCell ref="D29:E29"/>
    <mergeCell ref="Q29:S29"/>
    <mergeCell ref="U29:AB29"/>
    <mergeCell ref="AC29:AK29"/>
    <mergeCell ref="AL29:AS29"/>
    <mergeCell ref="AT29:BB29"/>
    <mergeCell ref="BC29:BJ29"/>
    <mergeCell ref="BK29:BS29"/>
    <mergeCell ref="BT29:CA29"/>
    <mergeCell ref="BC27:BJ27"/>
    <mergeCell ref="BK27:BS27"/>
    <mergeCell ref="BT27:CA27"/>
    <mergeCell ref="CB27:CJ27"/>
    <mergeCell ref="Q28:S28"/>
    <mergeCell ref="U28:AB28"/>
    <mergeCell ref="AC28:AK28"/>
    <mergeCell ref="AL28:AS28"/>
    <mergeCell ref="AT28:BB28"/>
    <mergeCell ref="BC28:BJ28"/>
    <mergeCell ref="BK28:BS28"/>
    <mergeCell ref="BT28:CA28"/>
    <mergeCell ref="CB28:CJ28"/>
    <mergeCell ref="C27:C28"/>
    <mergeCell ref="D27:E28"/>
    <mergeCell ref="Q27:S27"/>
    <mergeCell ref="U27:AB27"/>
    <mergeCell ref="AC27:AK27"/>
    <mergeCell ref="AL27:AS27"/>
    <mergeCell ref="AT27:BB27"/>
    <mergeCell ref="D26:E26"/>
    <mergeCell ref="U26:AB26"/>
    <mergeCell ref="AC26:AK26"/>
    <mergeCell ref="AL26:AS26"/>
    <mergeCell ref="AT26:BB26"/>
    <mergeCell ref="BK25:BS25"/>
    <mergeCell ref="BT25:CA25"/>
    <mergeCell ref="CB25:CJ25"/>
    <mergeCell ref="AT24:BB24"/>
    <mergeCell ref="BC24:BJ24"/>
    <mergeCell ref="BK24:BS24"/>
    <mergeCell ref="BT24:CA24"/>
    <mergeCell ref="CB24:CJ24"/>
    <mergeCell ref="BK26:BS26"/>
    <mergeCell ref="BT26:CA26"/>
    <mergeCell ref="CB26:CJ26"/>
    <mergeCell ref="BC26:BJ26"/>
    <mergeCell ref="D25:E25"/>
    <mergeCell ref="H25:L25"/>
    <mergeCell ref="Q25:S25"/>
    <mergeCell ref="U25:AB25"/>
    <mergeCell ref="AC25:AK25"/>
    <mergeCell ref="BT22:CA23"/>
    <mergeCell ref="CB22:CJ23"/>
    <mergeCell ref="H23:L23"/>
    <mergeCell ref="B24:B25"/>
    <mergeCell ref="C24:C25"/>
    <mergeCell ref="D24:E24"/>
    <mergeCell ref="Q24:S24"/>
    <mergeCell ref="U24:AB24"/>
    <mergeCell ref="AC24:AK24"/>
    <mergeCell ref="AL24:AS24"/>
    <mergeCell ref="U22:AB23"/>
    <mergeCell ref="AC22:AK23"/>
    <mergeCell ref="AL22:AS23"/>
    <mergeCell ref="AT22:BB23"/>
    <mergeCell ref="BC22:BJ23"/>
    <mergeCell ref="BK22:BS23"/>
    <mergeCell ref="AL25:AS25"/>
    <mergeCell ref="AT25:BB25"/>
    <mergeCell ref="BC25:BJ25"/>
    <mergeCell ref="BK20:BS21"/>
    <mergeCell ref="BT20:CA21"/>
    <mergeCell ref="CB20:CJ21"/>
    <mergeCell ref="H21:S21"/>
    <mergeCell ref="B22:B23"/>
    <mergeCell ref="C22:C23"/>
    <mergeCell ref="D22:E23"/>
    <mergeCell ref="H22:L22"/>
    <mergeCell ref="M22:P22"/>
    <mergeCell ref="B20:B21"/>
    <mergeCell ref="C20:C21"/>
    <mergeCell ref="D20:E21"/>
    <mergeCell ref="H20:K20"/>
    <mergeCell ref="U20:AB21"/>
    <mergeCell ref="AC20:AK21"/>
    <mergeCell ref="AL20:AS21"/>
    <mergeCell ref="AT20:BB21"/>
    <mergeCell ref="BC20:BJ21"/>
    <mergeCell ref="U17:AB18"/>
    <mergeCell ref="AL16:AS16"/>
    <mergeCell ref="AT16:BB16"/>
    <mergeCell ref="BC16:BJ16"/>
    <mergeCell ref="CB17:CJ18"/>
    <mergeCell ref="D19:E19"/>
    <mergeCell ref="H19:N19"/>
    <mergeCell ref="Q19:S19"/>
    <mergeCell ref="U19:AB19"/>
    <mergeCell ref="AC19:AK19"/>
    <mergeCell ref="AL19:AS19"/>
    <mergeCell ref="AT19:BB19"/>
    <mergeCell ref="BC19:BJ19"/>
    <mergeCell ref="BK19:BS19"/>
    <mergeCell ref="AC17:AK18"/>
    <mergeCell ref="AL17:AS18"/>
    <mergeCell ref="AT17:BB18"/>
    <mergeCell ref="BC17:BJ18"/>
    <mergeCell ref="BK17:BS18"/>
    <mergeCell ref="BT17:CA18"/>
    <mergeCell ref="BT19:CA19"/>
    <mergeCell ref="CB19:CJ19"/>
    <mergeCell ref="BK16:BS16"/>
    <mergeCell ref="BT16:CA16"/>
    <mergeCell ref="CB16:CJ16"/>
    <mergeCell ref="AT15:BB15"/>
    <mergeCell ref="BC15:BJ15"/>
    <mergeCell ref="BK15:BS15"/>
    <mergeCell ref="BT15:CA15"/>
    <mergeCell ref="CB15:CJ15"/>
    <mergeCell ref="D16:E16"/>
    <mergeCell ref="H16:J16"/>
    <mergeCell ref="Q16:S16"/>
    <mergeCell ref="U16:AB16"/>
    <mergeCell ref="AC16:AK16"/>
    <mergeCell ref="BK13:BS13"/>
    <mergeCell ref="BT13:CA13"/>
    <mergeCell ref="CB13:CJ13"/>
    <mergeCell ref="D14:E14"/>
    <mergeCell ref="H14:L14"/>
    <mergeCell ref="Q14:S14"/>
    <mergeCell ref="U14:AB14"/>
    <mergeCell ref="AC14:AK14"/>
    <mergeCell ref="AL14:AS14"/>
    <mergeCell ref="AT14:BB14"/>
    <mergeCell ref="BC14:BJ14"/>
    <mergeCell ref="BK14:BS14"/>
    <mergeCell ref="BT14:CA14"/>
    <mergeCell ref="CB14:CJ14"/>
    <mergeCell ref="A13:A29"/>
    <mergeCell ref="D13:E13"/>
    <mergeCell ref="Q13:S13"/>
    <mergeCell ref="U13:AB13"/>
    <mergeCell ref="AC13:AK13"/>
    <mergeCell ref="AL13:AS13"/>
    <mergeCell ref="AT13:BB13"/>
    <mergeCell ref="BC13:BJ13"/>
    <mergeCell ref="U12:AB12"/>
    <mergeCell ref="AC12:AK12"/>
    <mergeCell ref="AL12:AS12"/>
    <mergeCell ref="AT12:BB12"/>
    <mergeCell ref="BC12:BJ12"/>
    <mergeCell ref="D15:E15"/>
    <mergeCell ref="H15:J15"/>
    <mergeCell ref="Q15:S15"/>
    <mergeCell ref="U15:AB15"/>
    <mergeCell ref="AC15:AK15"/>
    <mergeCell ref="AL15:AS15"/>
    <mergeCell ref="B17:B18"/>
    <mergeCell ref="C17:C18"/>
    <mergeCell ref="D17:E18"/>
    <mergeCell ref="H17:N18"/>
    <mergeCell ref="Q17:S18"/>
    <mergeCell ref="A7:T8"/>
    <mergeCell ref="BD10:BI10"/>
    <mergeCell ref="BK10:BQ10"/>
    <mergeCell ref="BU10:BZ10"/>
    <mergeCell ref="CB10:CH10"/>
    <mergeCell ref="A11:F12"/>
    <mergeCell ref="G11:T12"/>
    <mergeCell ref="U11:AK11"/>
    <mergeCell ref="AL11:BB11"/>
    <mergeCell ref="BC11:BS11"/>
    <mergeCell ref="BT11:CJ11"/>
    <mergeCell ref="BT12:CA12"/>
    <mergeCell ref="CB12:CJ12"/>
    <mergeCell ref="BK12:BS12"/>
    <mergeCell ref="A9:T10"/>
    <mergeCell ref="V9:AJ9"/>
    <mergeCell ref="AM9:BA9"/>
    <mergeCell ref="BD9:BR9"/>
    <mergeCell ref="BU9:CI9"/>
    <mergeCell ref="V10:AA10"/>
    <mergeCell ref="AC10:AI10"/>
    <mergeCell ref="AM10:AR10"/>
    <mergeCell ref="AT10:AZ10"/>
    <mergeCell ref="BL7:BR7"/>
    <mergeCell ref="BU7:CA7"/>
    <mergeCell ref="CC7:CI7"/>
    <mergeCell ref="V8:AB8"/>
    <mergeCell ref="AD8:AJ8"/>
    <mergeCell ref="AM8:AT8"/>
    <mergeCell ref="AU8:BA8"/>
    <mergeCell ref="BD8:BJ8"/>
    <mergeCell ref="BL8:BR8"/>
    <mergeCell ref="BU8:CA8"/>
    <mergeCell ref="V7:AB7"/>
    <mergeCell ref="AD7:AJ7"/>
    <mergeCell ref="AM7:AT7"/>
    <mergeCell ref="AU7:BA7"/>
    <mergeCell ref="BD7:BJ7"/>
    <mergeCell ref="CC8:CI8"/>
    <mergeCell ref="CE1:CI1"/>
    <mergeCell ref="A2:CJ2"/>
    <mergeCell ref="I3:O3"/>
    <mergeCell ref="CE4:CI4"/>
    <mergeCell ref="A5:G5"/>
    <mergeCell ref="A6:T6"/>
    <mergeCell ref="U6:AK6"/>
    <mergeCell ref="AL6:BB6"/>
    <mergeCell ref="BC6:BS6"/>
    <mergeCell ref="BT6:CJ6"/>
  </mergeCells>
  <phoneticPr fontId="3"/>
  <pageMargins left="0.59055118110236227" right="0.19685039370078741" top="0.39370078740157483" bottom="0.15748031496062992" header="0.43307086614173229" footer="0.15748031496062992"/>
  <pageSetup paperSize="9" scale="80" orientation="landscape" r:id="rId1"/>
  <headerFooter alignWithMargins="0">
    <oddFooter xml:space="preserve">&amp;C
　- 8 -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60"/>
  <sheetViews>
    <sheetView zoomScaleNormal="100" workbookViewId="0">
      <pane xSplit="1" ySplit="11" topLeftCell="B12" activePane="bottomRight" state="frozen"/>
      <selection activeCell="D9" sqref="D9:Q9"/>
      <selection pane="topRight" activeCell="D9" sqref="D9:Q9"/>
      <selection pane="bottomLeft" activeCell="D9" sqref="D9:Q9"/>
      <selection pane="bottomRight" activeCell="O7" sqref="O7"/>
    </sheetView>
  </sheetViews>
  <sheetFormatPr defaultColWidth="7" defaultRowHeight="13.5"/>
  <cols>
    <col min="1" max="1" width="4.375" style="736" customWidth="1"/>
    <col min="2" max="2" width="1.5" style="736" customWidth="1"/>
    <col min="3" max="3" width="4" style="736" customWidth="1"/>
    <col min="4" max="5" width="9.5" style="736" customWidth="1"/>
    <col min="6" max="6" width="1.875" style="736" customWidth="1"/>
    <col min="7" max="40" width="1.625" style="736" customWidth="1"/>
    <col min="41" max="41" width="1.75" style="736" customWidth="1"/>
    <col min="42" max="57" width="1.625" style="736" customWidth="1"/>
    <col min="58" max="58" width="1.75" style="736" customWidth="1"/>
    <col min="59" max="74" width="1.625" style="736" customWidth="1"/>
    <col min="75" max="75" width="1.75" style="736" customWidth="1"/>
    <col min="76" max="153" width="1.625" style="736" customWidth="1"/>
    <col min="154" max="16384" width="7" style="736"/>
  </cols>
  <sheetData>
    <row r="1" spans="1:153" ht="17.25" customHeight="1">
      <c r="A1" s="736" t="s">
        <v>22</v>
      </c>
      <c r="L1" s="737"/>
      <c r="T1" s="738"/>
      <c r="U1" s="738"/>
      <c r="V1" s="738"/>
      <c r="W1" s="738"/>
      <c r="Y1" s="737"/>
      <c r="AK1" s="738"/>
      <c r="AL1" s="738"/>
      <c r="AM1" s="738"/>
      <c r="AN1" s="738"/>
      <c r="AP1" s="737"/>
      <c r="BB1" s="738"/>
      <c r="BC1" s="738"/>
      <c r="BD1" s="738"/>
      <c r="BE1" s="738"/>
      <c r="BG1" s="737"/>
      <c r="BR1" s="739"/>
      <c r="BS1" s="739"/>
      <c r="BT1" s="739"/>
      <c r="BU1" s="739"/>
      <c r="BV1" s="738"/>
      <c r="BX1" s="737"/>
      <c r="CH1" s="1662" t="s">
        <v>159</v>
      </c>
      <c r="CI1" s="1663"/>
      <c r="CJ1" s="1663"/>
      <c r="CK1" s="1663"/>
      <c r="CL1" s="1664"/>
      <c r="CM1" s="738"/>
      <c r="CR1" s="738"/>
      <c r="CS1" s="738"/>
      <c r="CT1" s="738"/>
      <c r="CU1" s="738"/>
      <c r="DJ1" s="738"/>
      <c r="DK1" s="738"/>
      <c r="DL1" s="738"/>
      <c r="DM1" s="738"/>
      <c r="EB1" s="738"/>
      <c r="EC1" s="738"/>
      <c r="ED1" s="738"/>
      <c r="EE1" s="738"/>
      <c r="ET1" s="738"/>
      <c r="EU1" s="738"/>
      <c r="EV1" s="738"/>
      <c r="EW1" s="738"/>
    </row>
    <row r="2" spans="1:153" s="740" customFormat="1" ht="29.25" customHeight="1">
      <c r="E2" s="741"/>
      <c r="L2" s="737"/>
      <c r="Q2" s="742"/>
      <c r="R2" s="743"/>
      <c r="S2" s="743"/>
      <c r="T2" s="744"/>
      <c r="U2" s="744"/>
      <c r="Y2" s="737"/>
      <c r="AG2" s="742"/>
      <c r="AH2" s="744"/>
      <c r="AI2" s="743"/>
      <c r="AJ2" s="744"/>
      <c r="AK2" s="744"/>
      <c r="AP2" s="737"/>
      <c r="AW2" s="742"/>
      <c r="AX2" s="744"/>
      <c r="AY2" s="743"/>
      <c r="AZ2" s="744"/>
      <c r="BA2" s="744"/>
      <c r="BG2" s="737"/>
      <c r="BN2" s="742"/>
      <c r="BO2" s="744"/>
      <c r="BP2" s="742"/>
      <c r="BQ2" s="744"/>
      <c r="BR2" s="744"/>
      <c r="BS2" s="744"/>
      <c r="BT2" s="744"/>
      <c r="BU2" s="744"/>
      <c r="BX2" s="737"/>
      <c r="CC2" s="742"/>
      <c r="CD2" s="744"/>
      <c r="CE2" s="743"/>
      <c r="CF2" s="744"/>
    </row>
    <row r="3" spans="1:153" s="750" customFormat="1" ht="13.5" customHeight="1">
      <c r="A3" s="745" t="s">
        <v>76</v>
      </c>
      <c r="B3" s="746"/>
      <c r="C3" s="745"/>
      <c r="D3" s="745"/>
      <c r="E3" s="746"/>
      <c r="F3" s="747"/>
      <c r="G3" s="747"/>
      <c r="H3" s="747"/>
      <c r="I3" s="747"/>
      <c r="J3" s="747"/>
      <c r="K3" s="748"/>
      <c r="L3" s="737"/>
      <c r="M3" s="748"/>
      <c r="N3" s="748"/>
      <c r="O3" s="748"/>
      <c r="P3" s="748"/>
      <c r="Q3" s="742"/>
      <c r="R3" s="743"/>
      <c r="S3" s="743"/>
      <c r="T3" s="749"/>
      <c r="U3" s="749"/>
      <c r="V3" s="748"/>
      <c r="W3" s="748"/>
      <c r="X3" s="748"/>
      <c r="Y3" s="737"/>
      <c r="Z3" s="748"/>
      <c r="AA3" s="748"/>
      <c r="AB3" s="748"/>
      <c r="AC3" s="748"/>
      <c r="AD3" s="748"/>
      <c r="AE3" s="748"/>
      <c r="AF3" s="748"/>
      <c r="AG3" s="742"/>
      <c r="AH3" s="749"/>
      <c r="AI3" s="743"/>
      <c r="AJ3" s="749"/>
      <c r="AK3" s="749"/>
      <c r="AL3" s="748"/>
      <c r="AM3" s="748"/>
      <c r="AN3" s="748"/>
      <c r="AO3" s="748"/>
      <c r="AP3" s="737"/>
      <c r="AQ3" s="748"/>
      <c r="AR3" s="748"/>
      <c r="AS3" s="748"/>
      <c r="AT3" s="748"/>
      <c r="AU3" s="748"/>
      <c r="AV3" s="748"/>
      <c r="AW3" s="742"/>
      <c r="AX3" s="749"/>
      <c r="AY3" s="743"/>
      <c r="AZ3" s="749"/>
      <c r="BA3" s="749"/>
      <c r="BB3" s="748"/>
      <c r="BC3" s="748"/>
      <c r="BD3" s="748"/>
      <c r="BE3" s="748"/>
      <c r="BF3" s="748"/>
      <c r="BG3" s="737"/>
      <c r="BH3" s="748"/>
      <c r="BI3" s="748"/>
      <c r="BN3" s="742"/>
      <c r="BO3" s="751"/>
      <c r="BP3" s="1665"/>
      <c r="BQ3" s="1665"/>
      <c r="BR3" s="1665"/>
      <c r="BS3" s="1665"/>
      <c r="BT3" s="1665"/>
      <c r="BU3" s="1665"/>
      <c r="BV3" s="739"/>
      <c r="BW3" s="748"/>
      <c r="BX3" s="737"/>
      <c r="BY3" s="748"/>
      <c r="BZ3" s="748"/>
      <c r="CC3" s="742"/>
      <c r="CD3" s="751"/>
      <c r="CE3" s="743"/>
      <c r="CF3" s="751"/>
      <c r="CG3" s="748"/>
      <c r="CH3" s="1666" t="s">
        <v>698</v>
      </c>
      <c r="CI3" s="1666"/>
      <c r="CJ3" s="1666"/>
      <c r="CK3" s="1666"/>
      <c r="CL3" s="1666"/>
      <c r="CM3" s="752"/>
      <c r="CN3" s="748"/>
      <c r="CO3" s="748"/>
      <c r="CP3" s="748"/>
      <c r="CQ3" s="748"/>
      <c r="CR3" s="748"/>
      <c r="CS3" s="748"/>
      <c r="CT3" s="748"/>
      <c r="CU3" s="748"/>
      <c r="CV3" s="748"/>
      <c r="CW3" s="748"/>
      <c r="CX3" s="748"/>
      <c r="CY3" s="748"/>
      <c r="CZ3" s="748"/>
      <c r="DA3" s="748"/>
      <c r="DB3" s="748"/>
      <c r="DC3" s="748"/>
      <c r="DD3" s="748"/>
      <c r="DE3" s="748"/>
      <c r="DF3" s="748"/>
      <c r="DG3" s="748"/>
      <c r="DH3" s="748"/>
      <c r="DI3" s="748"/>
      <c r="DJ3" s="748"/>
      <c r="DK3" s="748"/>
      <c r="DL3" s="748"/>
      <c r="DM3" s="748"/>
      <c r="DN3" s="748"/>
      <c r="DO3" s="748"/>
      <c r="DP3" s="748"/>
      <c r="DQ3" s="748"/>
      <c r="DR3" s="748"/>
      <c r="DS3" s="748"/>
      <c r="DT3" s="748"/>
      <c r="DU3" s="748"/>
      <c r="DV3" s="748"/>
      <c r="DW3" s="748"/>
      <c r="DX3" s="748"/>
      <c r="DY3" s="748"/>
      <c r="DZ3" s="748"/>
      <c r="EA3" s="748"/>
      <c r="EB3" s="748"/>
      <c r="EC3" s="748"/>
      <c r="ED3" s="748"/>
      <c r="EE3" s="748"/>
      <c r="EF3" s="748"/>
      <c r="EG3" s="748"/>
      <c r="EH3" s="748"/>
      <c r="EI3" s="748"/>
      <c r="EJ3" s="748"/>
      <c r="EK3" s="748"/>
      <c r="EL3" s="748"/>
      <c r="EM3" s="748"/>
      <c r="EN3" s="748"/>
      <c r="EO3" s="748"/>
      <c r="EP3" s="748"/>
      <c r="EQ3" s="748"/>
      <c r="ER3" s="748"/>
      <c r="ES3" s="748"/>
      <c r="ET3" s="748"/>
      <c r="EU3" s="748"/>
      <c r="EV3" s="748"/>
      <c r="EW3" s="748"/>
    </row>
    <row r="4" spans="1:153" ht="5.25" customHeight="1" thickBot="1">
      <c r="A4" s="1667"/>
      <c r="B4" s="1667"/>
      <c r="C4" s="1667"/>
      <c r="D4" s="1667"/>
      <c r="E4" s="1667"/>
      <c r="F4" s="1667"/>
    </row>
    <row r="5" spans="1:153" ht="21" customHeight="1">
      <c r="A5" s="1668" t="s">
        <v>115</v>
      </c>
      <c r="B5" s="1669"/>
      <c r="C5" s="1669"/>
      <c r="D5" s="1669"/>
      <c r="E5" s="1669"/>
      <c r="F5" s="753"/>
      <c r="G5" s="1668" t="s">
        <v>960</v>
      </c>
      <c r="H5" s="1670"/>
      <c r="I5" s="1670"/>
      <c r="J5" s="1670"/>
      <c r="K5" s="1670"/>
      <c r="L5" s="1670"/>
      <c r="M5" s="1670"/>
      <c r="N5" s="1670"/>
      <c r="O5" s="1670"/>
      <c r="P5" s="1670"/>
      <c r="Q5" s="1670"/>
      <c r="R5" s="1670"/>
      <c r="S5" s="1670"/>
      <c r="T5" s="1670"/>
      <c r="U5" s="1670"/>
      <c r="V5" s="1670"/>
      <c r="W5" s="1671"/>
      <c r="X5" s="1668" t="s">
        <v>961</v>
      </c>
      <c r="Y5" s="1670"/>
      <c r="Z5" s="1670"/>
      <c r="AA5" s="1670"/>
      <c r="AB5" s="1670"/>
      <c r="AC5" s="1670"/>
      <c r="AD5" s="1670"/>
      <c r="AE5" s="1670"/>
      <c r="AF5" s="1670"/>
      <c r="AG5" s="1670"/>
      <c r="AH5" s="1670"/>
      <c r="AI5" s="1670"/>
      <c r="AJ5" s="1670"/>
      <c r="AK5" s="1670"/>
      <c r="AL5" s="1670"/>
      <c r="AM5" s="1670"/>
      <c r="AN5" s="1671"/>
      <c r="AO5" s="1669" t="s">
        <v>995</v>
      </c>
      <c r="AP5" s="1670"/>
      <c r="AQ5" s="1670"/>
      <c r="AR5" s="1670"/>
      <c r="AS5" s="1670"/>
      <c r="AT5" s="1670"/>
      <c r="AU5" s="1670"/>
      <c r="AV5" s="1670"/>
      <c r="AW5" s="1670"/>
      <c r="AX5" s="1670"/>
      <c r="AY5" s="1670"/>
      <c r="AZ5" s="1670"/>
      <c r="BA5" s="1670"/>
      <c r="BB5" s="1670"/>
      <c r="BC5" s="1670"/>
      <c r="BD5" s="1670"/>
      <c r="BE5" s="1670"/>
      <c r="BF5" s="1668" t="s">
        <v>962</v>
      </c>
      <c r="BG5" s="1670"/>
      <c r="BH5" s="1670"/>
      <c r="BI5" s="1670"/>
      <c r="BJ5" s="1670"/>
      <c r="BK5" s="1670"/>
      <c r="BL5" s="1670"/>
      <c r="BM5" s="1670"/>
      <c r="BN5" s="1670"/>
      <c r="BO5" s="1670"/>
      <c r="BP5" s="1670"/>
      <c r="BQ5" s="1670"/>
      <c r="BR5" s="1670"/>
      <c r="BS5" s="1670"/>
      <c r="BT5" s="1670"/>
      <c r="BU5" s="1670"/>
      <c r="BV5" s="1671"/>
      <c r="BW5" s="1668" t="s">
        <v>963</v>
      </c>
      <c r="BX5" s="1670"/>
      <c r="BY5" s="1670"/>
      <c r="BZ5" s="1670"/>
      <c r="CA5" s="1670"/>
      <c r="CB5" s="1670"/>
      <c r="CC5" s="1670"/>
      <c r="CD5" s="1670"/>
      <c r="CE5" s="1670"/>
      <c r="CF5" s="1670"/>
      <c r="CG5" s="1670"/>
      <c r="CH5" s="1670"/>
      <c r="CI5" s="1670"/>
      <c r="CJ5" s="1670"/>
      <c r="CK5" s="1670"/>
      <c r="CL5" s="1670"/>
      <c r="CM5" s="1671"/>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c r="DM5" s="754"/>
      <c r="DN5" s="754"/>
      <c r="DO5" s="754"/>
      <c r="DP5" s="754"/>
      <c r="DQ5" s="754"/>
      <c r="DR5" s="754"/>
      <c r="DS5" s="754"/>
      <c r="DT5" s="754"/>
      <c r="DU5" s="754"/>
      <c r="DV5" s="754"/>
      <c r="DW5" s="754"/>
      <c r="DX5" s="754"/>
      <c r="DY5" s="754"/>
      <c r="DZ5" s="754"/>
      <c r="EA5" s="754"/>
      <c r="EB5" s="754"/>
      <c r="EC5" s="754"/>
      <c r="ED5" s="754"/>
      <c r="EE5" s="754"/>
      <c r="EF5" s="754"/>
      <c r="EG5" s="754"/>
      <c r="EH5" s="754"/>
      <c r="EI5" s="754"/>
      <c r="EJ5" s="754"/>
      <c r="EK5" s="754"/>
      <c r="EL5" s="754"/>
      <c r="EM5" s="754"/>
      <c r="EN5" s="754"/>
      <c r="EO5" s="754"/>
      <c r="EP5" s="754"/>
      <c r="EQ5" s="754"/>
      <c r="ER5" s="754"/>
      <c r="ES5" s="754"/>
      <c r="ET5" s="754"/>
      <c r="EU5" s="754"/>
      <c r="EV5" s="754"/>
      <c r="EW5" s="754"/>
    </row>
    <row r="6" spans="1:153" ht="12" customHeight="1">
      <c r="A6" s="1674" t="s">
        <v>994</v>
      </c>
      <c r="B6" s="1675"/>
      <c r="C6" s="1675"/>
      <c r="D6" s="1675"/>
      <c r="E6" s="1675"/>
      <c r="F6" s="755"/>
      <c r="G6" s="756"/>
      <c r="H6" s="1469" t="s">
        <v>1041</v>
      </c>
      <c r="I6" s="1469"/>
      <c r="J6" s="1469"/>
      <c r="K6" s="1469"/>
      <c r="L6" s="1469"/>
      <c r="M6" s="1469"/>
      <c r="N6" s="1469"/>
      <c r="O6" s="757"/>
      <c r="P6" s="1471" t="s">
        <v>941</v>
      </c>
      <c r="Q6" s="1471"/>
      <c r="R6" s="1471"/>
      <c r="S6" s="1471"/>
      <c r="T6" s="1471"/>
      <c r="U6" s="1471"/>
      <c r="V6" s="1471"/>
      <c r="W6" s="758"/>
      <c r="X6" s="756"/>
      <c r="Y6" s="1672" t="str">
        <f>H6</f>
        <v xml:space="preserve"> 4年4月現在</v>
      </c>
      <c r="Z6" s="1673"/>
      <c r="AA6" s="1673"/>
      <c r="AB6" s="1673"/>
      <c r="AC6" s="1673"/>
      <c r="AD6" s="1673"/>
      <c r="AE6" s="1673"/>
      <c r="AF6" s="759"/>
      <c r="AG6" s="1471" t="s">
        <v>941</v>
      </c>
      <c r="AH6" s="1471"/>
      <c r="AI6" s="1471"/>
      <c r="AJ6" s="1471"/>
      <c r="AK6" s="1471"/>
      <c r="AL6" s="1471"/>
      <c r="AM6" s="1471"/>
      <c r="AN6" s="758"/>
      <c r="AO6" s="760"/>
      <c r="AP6" s="1672" t="str">
        <f>H6</f>
        <v xml:space="preserve"> 4年4月現在</v>
      </c>
      <c r="AQ6" s="1673"/>
      <c r="AR6" s="1673"/>
      <c r="AS6" s="1673"/>
      <c r="AT6" s="1673"/>
      <c r="AU6" s="1673"/>
      <c r="AV6" s="1673"/>
      <c r="AX6" s="1471" t="s">
        <v>941</v>
      </c>
      <c r="AY6" s="1471"/>
      <c r="AZ6" s="1471"/>
      <c r="BA6" s="1471"/>
      <c r="BB6" s="1471"/>
      <c r="BC6" s="1471"/>
      <c r="BD6" s="1471"/>
      <c r="BE6" s="760"/>
      <c r="BF6" s="756"/>
      <c r="BG6" s="1672" t="str">
        <f>H6</f>
        <v xml:space="preserve"> 4年4月現在</v>
      </c>
      <c r="BH6" s="1673"/>
      <c r="BI6" s="1673"/>
      <c r="BJ6" s="1673"/>
      <c r="BK6" s="1673"/>
      <c r="BL6" s="1673"/>
      <c r="BM6" s="1673"/>
      <c r="BN6" s="759"/>
      <c r="BO6" s="1471" t="s">
        <v>941</v>
      </c>
      <c r="BP6" s="1471"/>
      <c r="BQ6" s="1471"/>
      <c r="BR6" s="1471"/>
      <c r="BS6" s="1471"/>
      <c r="BT6" s="1471"/>
      <c r="BU6" s="1471"/>
      <c r="BV6" s="758"/>
      <c r="BW6" s="756"/>
      <c r="BX6" s="1672" t="str">
        <f>H6</f>
        <v xml:space="preserve"> 4年4月現在</v>
      </c>
      <c r="BY6" s="1673"/>
      <c r="BZ6" s="1673"/>
      <c r="CA6" s="1673"/>
      <c r="CB6" s="1673"/>
      <c r="CC6" s="1673"/>
      <c r="CD6" s="1673"/>
      <c r="CE6" s="759"/>
      <c r="CF6" s="1471" t="s">
        <v>941</v>
      </c>
      <c r="CG6" s="1471"/>
      <c r="CH6" s="1471"/>
      <c r="CI6" s="1471"/>
      <c r="CJ6" s="1471"/>
      <c r="CK6" s="1471"/>
      <c r="CL6" s="1471"/>
      <c r="CM6" s="758"/>
      <c r="CN6" s="754"/>
      <c r="CO6" s="754"/>
      <c r="CP6" s="754"/>
      <c r="CQ6" s="754"/>
      <c r="CR6" s="754"/>
      <c r="CS6" s="754"/>
      <c r="CT6" s="754"/>
      <c r="CU6" s="754"/>
      <c r="CV6" s="754"/>
      <c r="CW6" s="754"/>
      <c r="CX6" s="754"/>
      <c r="CY6" s="754"/>
      <c r="CZ6" s="754"/>
      <c r="DA6" s="754"/>
      <c r="DB6" s="754"/>
      <c r="DC6" s="754"/>
      <c r="DD6" s="754"/>
      <c r="DE6" s="754"/>
      <c r="DF6" s="754"/>
      <c r="DG6" s="754"/>
      <c r="DH6" s="754"/>
      <c r="DI6" s="754"/>
      <c r="DJ6" s="754"/>
      <c r="DK6" s="754"/>
      <c r="DL6" s="754"/>
      <c r="DM6" s="754"/>
      <c r="DN6" s="754"/>
      <c r="DO6" s="754"/>
      <c r="DP6" s="754"/>
      <c r="DQ6" s="754"/>
      <c r="DR6" s="754"/>
      <c r="DS6" s="754"/>
      <c r="DT6" s="754"/>
      <c r="DU6" s="754"/>
      <c r="DV6" s="754"/>
      <c r="DW6" s="754"/>
      <c r="DX6" s="754"/>
      <c r="DY6" s="754"/>
      <c r="DZ6" s="754"/>
      <c r="EA6" s="754"/>
      <c r="EB6" s="754"/>
      <c r="EC6" s="754"/>
      <c r="ED6" s="754"/>
      <c r="EE6" s="754"/>
      <c r="EF6" s="754"/>
      <c r="EG6" s="754"/>
      <c r="EH6" s="754"/>
      <c r="EI6" s="754"/>
      <c r="EJ6" s="754"/>
      <c r="EK6" s="754"/>
      <c r="EL6" s="754"/>
      <c r="EM6" s="754"/>
      <c r="EN6" s="754"/>
      <c r="EO6" s="754"/>
      <c r="EP6" s="754"/>
      <c r="EQ6" s="754"/>
      <c r="ER6" s="754"/>
      <c r="ES6" s="754"/>
      <c r="ET6" s="754"/>
      <c r="EU6" s="754"/>
      <c r="EV6" s="754"/>
      <c r="EW6" s="754"/>
    </row>
    <row r="7" spans="1:153" ht="12" customHeight="1">
      <c r="A7" s="1679"/>
      <c r="B7" s="1680"/>
      <c r="C7" s="1680"/>
      <c r="D7" s="1680"/>
      <c r="E7" s="1680"/>
      <c r="F7" s="761"/>
      <c r="G7" s="762"/>
      <c r="H7" s="1472" t="s">
        <v>1042</v>
      </c>
      <c r="I7" s="1472"/>
      <c r="J7" s="1472"/>
      <c r="K7" s="1472"/>
      <c r="L7" s="1472"/>
      <c r="M7" s="1472"/>
      <c r="N7" s="1472"/>
      <c r="O7" s="757"/>
      <c r="P7" s="1473" t="s">
        <v>941</v>
      </c>
      <c r="Q7" s="1473"/>
      <c r="R7" s="1473"/>
      <c r="S7" s="1473"/>
      <c r="T7" s="1473"/>
      <c r="U7" s="1473"/>
      <c r="V7" s="1473"/>
      <c r="W7" s="763"/>
      <c r="X7" s="762"/>
      <c r="Y7" s="1660" t="str">
        <f>H7</f>
        <v xml:space="preserve"> 5年1月よ り</v>
      </c>
      <c r="Z7" s="1661"/>
      <c r="AA7" s="1661"/>
      <c r="AB7" s="1661"/>
      <c r="AC7" s="1661"/>
      <c r="AD7" s="1661"/>
      <c r="AE7" s="1661"/>
      <c r="AF7" s="759"/>
      <c r="AG7" s="1473" t="s">
        <v>941</v>
      </c>
      <c r="AH7" s="1473"/>
      <c r="AI7" s="1473"/>
      <c r="AJ7" s="1473"/>
      <c r="AK7" s="1473"/>
      <c r="AL7" s="1473"/>
      <c r="AM7" s="1473"/>
      <c r="AN7" s="763"/>
      <c r="AO7" s="757"/>
      <c r="AP7" s="1660" t="str">
        <f>H7</f>
        <v xml:space="preserve"> 5年1月よ り</v>
      </c>
      <c r="AQ7" s="1661"/>
      <c r="AR7" s="1661"/>
      <c r="AS7" s="1661"/>
      <c r="AT7" s="1661"/>
      <c r="AU7" s="1661"/>
      <c r="AV7" s="1661"/>
      <c r="AX7" s="1473" t="s">
        <v>941</v>
      </c>
      <c r="AY7" s="1473"/>
      <c r="AZ7" s="1473"/>
      <c r="BA7" s="1473"/>
      <c r="BB7" s="1473"/>
      <c r="BC7" s="1473"/>
      <c r="BD7" s="1473"/>
      <c r="BE7" s="757"/>
      <c r="BF7" s="762"/>
      <c r="BG7" s="1660" t="str">
        <f>H7</f>
        <v xml:space="preserve"> 5年1月よ り</v>
      </c>
      <c r="BH7" s="1661"/>
      <c r="BI7" s="1661"/>
      <c r="BJ7" s="1661"/>
      <c r="BK7" s="1661"/>
      <c r="BL7" s="1661"/>
      <c r="BM7" s="1661"/>
      <c r="BN7" s="759"/>
      <c r="BO7" s="1473" t="s">
        <v>941</v>
      </c>
      <c r="BP7" s="1473"/>
      <c r="BQ7" s="1473"/>
      <c r="BR7" s="1473"/>
      <c r="BS7" s="1473"/>
      <c r="BT7" s="1473"/>
      <c r="BU7" s="1473"/>
      <c r="BV7" s="763"/>
      <c r="BW7" s="762"/>
      <c r="BX7" s="1660" t="str">
        <f>H7</f>
        <v xml:space="preserve"> 5年1月よ り</v>
      </c>
      <c r="BY7" s="1661"/>
      <c r="BZ7" s="1661"/>
      <c r="CA7" s="1661"/>
      <c r="CB7" s="1661"/>
      <c r="CC7" s="1661"/>
      <c r="CD7" s="1661"/>
      <c r="CE7" s="759"/>
      <c r="CF7" s="1473" t="s">
        <v>941</v>
      </c>
      <c r="CG7" s="1473"/>
      <c r="CH7" s="1473"/>
      <c r="CI7" s="1473"/>
      <c r="CJ7" s="1473"/>
      <c r="CK7" s="1473"/>
      <c r="CL7" s="1473"/>
      <c r="CM7" s="763"/>
      <c r="CN7" s="754"/>
      <c r="CO7" s="754"/>
      <c r="CP7" s="754"/>
      <c r="CQ7" s="754"/>
      <c r="CR7" s="754"/>
      <c r="CS7" s="754"/>
      <c r="CT7" s="754"/>
      <c r="CU7" s="754"/>
      <c r="CV7" s="754"/>
      <c r="CW7" s="754"/>
      <c r="CX7" s="754"/>
      <c r="CY7" s="754"/>
      <c r="CZ7" s="754"/>
      <c r="DA7" s="754"/>
      <c r="DB7" s="754"/>
      <c r="DC7" s="754"/>
      <c r="DD7" s="754"/>
      <c r="DE7" s="754"/>
      <c r="DF7" s="754"/>
      <c r="DG7" s="754"/>
      <c r="DH7" s="754"/>
      <c r="DI7" s="754"/>
      <c r="DJ7" s="754"/>
      <c r="DK7" s="754"/>
      <c r="DL7" s="754"/>
      <c r="DM7" s="754"/>
      <c r="DN7" s="754"/>
      <c r="DO7" s="754"/>
      <c r="DP7" s="754"/>
      <c r="DQ7" s="754"/>
      <c r="DR7" s="754"/>
      <c r="DS7" s="754"/>
      <c r="DT7" s="754"/>
      <c r="DU7" s="754"/>
      <c r="DV7" s="754"/>
      <c r="DW7" s="754"/>
      <c r="DX7" s="754"/>
      <c r="DY7" s="754"/>
      <c r="DZ7" s="754"/>
      <c r="EA7" s="754"/>
      <c r="EB7" s="754"/>
      <c r="EC7" s="754"/>
      <c r="ED7" s="754"/>
      <c r="EE7" s="754"/>
      <c r="EF7" s="754"/>
      <c r="EG7" s="754"/>
      <c r="EH7" s="754"/>
      <c r="EI7" s="754"/>
      <c r="EJ7" s="754"/>
      <c r="EK7" s="754"/>
      <c r="EL7" s="754"/>
      <c r="EM7" s="754"/>
      <c r="EN7" s="754"/>
      <c r="EO7" s="754"/>
      <c r="EP7" s="754"/>
      <c r="EQ7" s="754"/>
      <c r="ER7" s="754"/>
      <c r="ES7" s="754"/>
      <c r="ET7" s="754"/>
      <c r="EU7" s="754"/>
      <c r="EV7" s="754"/>
      <c r="EW7" s="754"/>
    </row>
    <row r="8" spans="1:153" ht="12" customHeight="1">
      <c r="A8" s="1674" t="s">
        <v>116</v>
      </c>
      <c r="B8" s="1675"/>
      <c r="C8" s="1675"/>
      <c r="D8" s="1675"/>
      <c r="E8" s="1675"/>
      <c r="F8" s="755"/>
      <c r="G8" s="756"/>
      <c r="H8" s="1678" t="s">
        <v>347</v>
      </c>
      <c r="I8" s="1678"/>
      <c r="J8" s="1678"/>
      <c r="K8" s="1678"/>
      <c r="L8" s="1678"/>
      <c r="M8" s="1678"/>
      <c r="N8" s="1678"/>
      <c r="O8" s="1678"/>
      <c r="P8" s="1678"/>
      <c r="Q8" s="1678"/>
      <c r="R8" s="1678"/>
      <c r="S8" s="1678"/>
      <c r="T8" s="1678"/>
      <c r="U8" s="1678"/>
      <c r="V8" s="1678"/>
      <c r="W8" s="758"/>
      <c r="X8" s="756"/>
      <c r="Y8" s="1678" t="s">
        <v>347</v>
      </c>
      <c r="Z8" s="1678"/>
      <c r="AA8" s="1678"/>
      <c r="AB8" s="1678"/>
      <c r="AC8" s="1678"/>
      <c r="AD8" s="1678"/>
      <c r="AE8" s="1678"/>
      <c r="AF8" s="1678"/>
      <c r="AG8" s="1678"/>
      <c r="AH8" s="1678"/>
      <c r="AI8" s="1678"/>
      <c r="AJ8" s="1678"/>
      <c r="AK8" s="1678"/>
      <c r="AL8" s="1678"/>
      <c r="AM8" s="1678"/>
      <c r="AN8" s="758"/>
      <c r="AO8" s="760"/>
      <c r="AP8" s="1678" t="s">
        <v>346</v>
      </c>
      <c r="AQ8" s="1678"/>
      <c r="AR8" s="1678"/>
      <c r="AS8" s="1678"/>
      <c r="AT8" s="1678"/>
      <c r="AU8" s="1678"/>
      <c r="AV8" s="1678"/>
      <c r="AW8" s="1678"/>
      <c r="AX8" s="1678"/>
      <c r="AY8" s="1678"/>
      <c r="AZ8" s="1678"/>
      <c r="BA8" s="1678"/>
      <c r="BB8" s="1678"/>
      <c r="BC8" s="1678"/>
      <c r="BD8" s="1678"/>
      <c r="BE8" s="760"/>
      <c r="BF8" s="756"/>
      <c r="BG8" s="1678" t="s">
        <v>346</v>
      </c>
      <c r="BH8" s="1678"/>
      <c r="BI8" s="1678"/>
      <c r="BJ8" s="1678"/>
      <c r="BK8" s="1678"/>
      <c r="BL8" s="1678"/>
      <c r="BM8" s="1678"/>
      <c r="BN8" s="1678"/>
      <c r="BO8" s="1678"/>
      <c r="BP8" s="1678"/>
      <c r="BQ8" s="1678"/>
      <c r="BR8" s="1678"/>
      <c r="BS8" s="1678"/>
      <c r="BT8" s="1678"/>
      <c r="BU8" s="1678"/>
      <c r="BV8" s="758"/>
      <c r="BW8" s="756"/>
      <c r="BX8" s="1678" t="s">
        <v>345</v>
      </c>
      <c r="BY8" s="1678"/>
      <c r="BZ8" s="1678"/>
      <c r="CA8" s="1678"/>
      <c r="CB8" s="1678"/>
      <c r="CC8" s="1678"/>
      <c r="CD8" s="1678"/>
      <c r="CE8" s="1678"/>
      <c r="CF8" s="1678"/>
      <c r="CG8" s="1678"/>
      <c r="CH8" s="1678"/>
      <c r="CI8" s="1678"/>
      <c r="CJ8" s="1678"/>
      <c r="CK8" s="1678"/>
      <c r="CL8" s="1678"/>
      <c r="CM8" s="758"/>
      <c r="CN8" s="754"/>
      <c r="CO8" s="754"/>
      <c r="CP8" s="754"/>
      <c r="CQ8" s="754"/>
      <c r="CR8" s="754"/>
      <c r="CS8" s="754"/>
      <c r="CT8" s="754"/>
      <c r="CU8" s="754"/>
      <c r="CV8" s="754"/>
      <c r="CW8" s="754"/>
      <c r="CX8" s="754"/>
      <c r="CY8" s="754"/>
      <c r="CZ8" s="754"/>
      <c r="DA8" s="754"/>
      <c r="DB8" s="754"/>
      <c r="DC8" s="754"/>
      <c r="DD8" s="754"/>
      <c r="DE8" s="754"/>
      <c r="DF8" s="754"/>
      <c r="DG8" s="754"/>
      <c r="DH8" s="754"/>
      <c r="DI8" s="754"/>
      <c r="DJ8" s="754"/>
      <c r="DK8" s="754"/>
      <c r="DL8" s="754"/>
      <c r="DM8" s="754"/>
      <c r="DN8" s="754"/>
      <c r="DO8" s="754"/>
      <c r="DP8" s="754"/>
      <c r="DQ8" s="754"/>
      <c r="DR8" s="754"/>
      <c r="DS8" s="754"/>
      <c r="DT8" s="754"/>
      <c r="DU8" s="754"/>
      <c r="DV8" s="754"/>
      <c r="DW8" s="754"/>
      <c r="DX8" s="754"/>
      <c r="DY8" s="754"/>
      <c r="DZ8" s="754"/>
      <c r="EA8" s="754"/>
      <c r="EB8" s="754"/>
      <c r="EC8" s="754"/>
      <c r="ED8" s="754"/>
      <c r="EE8" s="754"/>
      <c r="EF8" s="754"/>
      <c r="EG8" s="754"/>
      <c r="EH8" s="754"/>
      <c r="EI8" s="754"/>
      <c r="EJ8" s="754"/>
      <c r="EK8" s="754"/>
      <c r="EL8" s="754"/>
      <c r="EM8" s="754"/>
      <c r="EN8" s="754"/>
      <c r="EO8" s="754"/>
      <c r="EP8" s="754"/>
      <c r="EQ8" s="754"/>
      <c r="ER8" s="754"/>
      <c r="ES8" s="754"/>
      <c r="ET8" s="754"/>
      <c r="EU8" s="754"/>
      <c r="EV8" s="754"/>
      <c r="EW8" s="754"/>
    </row>
    <row r="9" spans="1:153" ht="12" customHeight="1">
      <c r="A9" s="1676"/>
      <c r="B9" s="1677"/>
      <c r="C9" s="1677"/>
      <c r="D9" s="1677"/>
      <c r="E9" s="1677"/>
      <c r="F9" s="764"/>
      <c r="G9" s="765"/>
      <c r="H9" s="1681" t="s">
        <v>118</v>
      </c>
      <c r="I9" s="1681"/>
      <c r="J9" s="1681"/>
      <c r="K9" s="1681"/>
      <c r="L9" s="1681"/>
      <c r="M9" s="1681"/>
      <c r="N9" s="1681"/>
      <c r="O9" s="1682"/>
      <c r="P9" s="1682"/>
      <c r="Q9" s="1682"/>
      <c r="R9" s="1682"/>
      <c r="S9" s="1682"/>
      <c r="T9" s="1682"/>
      <c r="U9" s="1682"/>
      <c r="V9" s="766"/>
      <c r="W9" s="767"/>
      <c r="X9" s="765"/>
      <c r="Y9" s="1682" t="s">
        <v>118</v>
      </c>
      <c r="Z9" s="1682"/>
      <c r="AA9" s="1682"/>
      <c r="AB9" s="1682"/>
      <c r="AC9" s="1682"/>
      <c r="AD9" s="1682"/>
      <c r="AE9" s="766"/>
      <c r="AF9" s="1682"/>
      <c r="AG9" s="1682"/>
      <c r="AH9" s="1682"/>
      <c r="AI9" s="1682"/>
      <c r="AJ9" s="1682"/>
      <c r="AK9" s="1682"/>
      <c r="AL9" s="1682"/>
      <c r="AM9" s="766"/>
      <c r="AN9" s="767"/>
      <c r="AO9" s="766"/>
      <c r="AP9" s="1682" t="s">
        <v>118</v>
      </c>
      <c r="AQ9" s="1682"/>
      <c r="AR9" s="1682"/>
      <c r="AS9" s="1682"/>
      <c r="AT9" s="1682"/>
      <c r="AU9" s="1682"/>
      <c r="AV9" s="766"/>
      <c r="AW9" s="1682"/>
      <c r="AX9" s="1682"/>
      <c r="AY9" s="1682"/>
      <c r="AZ9" s="1682"/>
      <c r="BA9" s="1682"/>
      <c r="BB9" s="1682"/>
      <c r="BC9" s="1682"/>
      <c r="BD9" s="766"/>
      <c r="BE9" s="766"/>
      <c r="BF9" s="765"/>
      <c r="BG9" s="1682" t="s">
        <v>118</v>
      </c>
      <c r="BH9" s="1682"/>
      <c r="BI9" s="1682"/>
      <c r="BJ9" s="1682"/>
      <c r="BK9" s="1682"/>
      <c r="BL9" s="1682"/>
      <c r="BM9" s="766"/>
      <c r="BN9" s="1682"/>
      <c r="BO9" s="1682"/>
      <c r="BP9" s="1682"/>
      <c r="BQ9" s="1682"/>
      <c r="BR9" s="1682"/>
      <c r="BS9" s="1682"/>
      <c r="BT9" s="1682"/>
      <c r="BU9" s="766"/>
      <c r="BV9" s="767"/>
      <c r="BW9" s="765"/>
      <c r="BX9" s="1682" t="s">
        <v>118</v>
      </c>
      <c r="BY9" s="1682"/>
      <c r="BZ9" s="1682"/>
      <c r="CA9" s="1682"/>
      <c r="CB9" s="1682"/>
      <c r="CC9" s="1682"/>
      <c r="CD9" s="766"/>
      <c r="CE9" s="1682"/>
      <c r="CF9" s="1682"/>
      <c r="CG9" s="1682"/>
      <c r="CH9" s="1682"/>
      <c r="CI9" s="1682"/>
      <c r="CJ9" s="1682"/>
      <c r="CK9" s="1682"/>
      <c r="CL9" s="766"/>
      <c r="CM9" s="767"/>
      <c r="CN9" s="754"/>
      <c r="CO9" s="754"/>
      <c r="CP9" s="754"/>
      <c r="CQ9" s="754"/>
      <c r="CR9" s="754"/>
      <c r="CS9" s="754"/>
      <c r="CT9" s="754"/>
      <c r="CU9" s="754"/>
      <c r="CV9" s="754"/>
      <c r="CW9" s="754"/>
      <c r="CX9" s="754"/>
      <c r="CY9" s="754"/>
      <c r="CZ9" s="754"/>
      <c r="DA9" s="754"/>
      <c r="DB9" s="754"/>
      <c r="DC9" s="754"/>
      <c r="DD9" s="754"/>
      <c r="DE9" s="754"/>
      <c r="DF9" s="754"/>
      <c r="DG9" s="754"/>
      <c r="DH9" s="754"/>
      <c r="DI9" s="754"/>
      <c r="DJ9" s="754"/>
      <c r="DK9" s="754"/>
      <c r="DL9" s="754"/>
      <c r="DM9" s="754"/>
      <c r="DN9" s="754"/>
      <c r="DO9" s="754"/>
      <c r="DP9" s="754"/>
      <c r="DQ9" s="754"/>
      <c r="DR9" s="754"/>
      <c r="DS9" s="754"/>
      <c r="DT9" s="754"/>
      <c r="DU9" s="754"/>
      <c r="DV9" s="754"/>
      <c r="DW9" s="754"/>
      <c r="DX9" s="754"/>
      <c r="DY9" s="754"/>
      <c r="DZ9" s="754"/>
      <c r="EA9" s="754"/>
      <c r="EB9" s="754"/>
      <c r="EC9" s="754"/>
      <c r="ED9" s="754"/>
      <c r="EE9" s="754"/>
      <c r="EF9" s="754"/>
      <c r="EG9" s="754"/>
      <c r="EH9" s="754"/>
      <c r="EI9" s="754"/>
      <c r="EJ9" s="754"/>
      <c r="EK9" s="754"/>
      <c r="EL9" s="754"/>
      <c r="EM9" s="754"/>
      <c r="EN9" s="754"/>
      <c r="EO9" s="754"/>
      <c r="EP9" s="754"/>
      <c r="EQ9" s="754"/>
      <c r="ER9" s="754"/>
      <c r="ES9" s="754"/>
      <c r="ET9" s="754"/>
      <c r="EU9" s="754"/>
      <c r="EV9" s="754"/>
      <c r="EW9" s="754"/>
    </row>
    <row r="10" spans="1:153" ht="12" customHeight="1">
      <c r="A10" s="1674" t="s">
        <v>117</v>
      </c>
      <c r="B10" s="1675"/>
      <c r="C10" s="1675"/>
      <c r="D10" s="1675"/>
      <c r="E10" s="1675"/>
      <c r="F10" s="755"/>
      <c r="G10" s="1683" t="s">
        <v>344</v>
      </c>
      <c r="H10" s="1684"/>
      <c r="I10" s="1684"/>
      <c r="J10" s="1684"/>
      <c r="K10" s="1684"/>
      <c r="L10" s="1684"/>
      <c r="M10" s="1684"/>
      <c r="N10" s="1684"/>
      <c r="O10" s="1684"/>
      <c r="P10" s="1684"/>
      <c r="Q10" s="1684"/>
      <c r="R10" s="1684"/>
      <c r="S10" s="1684"/>
      <c r="T10" s="1684"/>
      <c r="U10" s="1684"/>
      <c r="V10" s="1684"/>
      <c r="W10" s="1685"/>
      <c r="X10" s="1683" t="s">
        <v>344</v>
      </c>
      <c r="Y10" s="1684"/>
      <c r="Z10" s="1684"/>
      <c r="AA10" s="1684"/>
      <c r="AB10" s="1684"/>
      <c r="AC10" s="1684"/>
      <c r="AD10" s="1684"/>
      <c r="AE10" s="1684"/>
      <c r="AF10" s="1684"/>
      <c r="AG10" s="1684"/>
      <c r="AH10" s="1684"/>
      <c r="AI10" s="1684"/>
      <c r="AJ10" s="1684"/>
      <c r="AK10" s="1684"/>
      <c r="AL10" s="1684"/>
      <c r="AM10" s="1684"/>
      <c r="AN10" s="1685"/>
      <c r="AO10" s="1684" t="s">
        <v>344</v>
      </c>
      <c r="AP10" s="1684"/>
      <c r="AQ10" s="1684"/>
      <c r="AR10" s="1684"/>
      <c r="AS10" s="1684"/>
      <c r="AT10" s="1684"/>
      <c r="AU10" s="1684"/>
      <c r="AV10" s="1684"/>
      <c r="AW10" s="1684"/>
      <c r="AX10" s="1684"/>
      <c r="AY10" s="1684"/>
      <c r="AZ10" s="1684"/>
      <c r="BA10" s="1684"/>
      <c r="BB10" s="1684"/>
      <c r="BC10" s="1684"/>
      <c r="BD10" s="1684"/>
      <c r="BE10" s="1684"/>
      <c r="BF10" s="1683" t="s">
        <v>344</v>
      </c>
      <c r="BG10" s="1684"/>
      <c r="BH10" s="1684"/>
      <c r="BI10" s="1684"/>
      <c r="BJ10" s="1684"/>
      <c r="BK10" s="1684"/>
      <c r="BL10" s="1684"/>
      <c r="BM10" s="1684"/>
      <c r="BN10" s="1684"/>
      <c r="BO10" s="1684"/>
      <c r="BP10" s="1684"/>
      <c r="BQ10" s="1684"/>
      <c r="BR10" s="1684"/>
      <c r="BS10" s="1684"/>
      <c r="BT10" s="1684"/>
      <c r="BU10" s="1684"/>
      <c r="BV10" s="1685"/>
      <c r="BW10" s="1683" t="s">
        <v>344</v>
      </c>
      <c r="BX10" s="1684"/>
      <c r="BY10" s="1684"/>
      <c r="BZ10" s="1684"/>
      <c r="CA10" s="1684"/>
      <c r="CB10" s="1684"/>
      <c r="CC10" s="1684"/>
      <c r="CD10" s="1684"/>
      <c r="CE10" s="1684"/>
      <c r="CF10" s="1684"/>
      <c r="CG10" s="1684"/>
      <c r="CH10" s="1684"/>
      <c r="CI10" s="1684"/>
      <c r="CJ10" s="1684"/>
      <c r="CK10" s="1684"/>
      <c r="CL10" s="1684"/>
      <c r="CM10" s="1685"/>
      <c r="CN10" s="754"/>
      <c r="CO10" s="754"/>
      <c r="CP10" s="754"/>
      <c r="CQ10" s="754"/>
      <c r="CR10" s="754"/>
      <c r="CS10" s="754"/>
      <c r="CT10" s="754"/>
      <c r="CU10" s="754"/>
      <c r="CV10" s="754"/>
      <c r="CW10" s="754"/>
      <c r="CX10" s="754"/>
      <c r="CY10" s="754"/>
      <c r="CZ10" s="754"/>
      <c r="DA10" s="754"/>
      <c r="DB10" s="754"/>
      <c r="DC10" s="754"/>
      <c r="DD10" s="754"/>
      <c r="DE10" s="754"/>
      <c r="DF10" s="754"/>
      <c r="DG10" s="754"/>
      <c r="DH10" s="754"/>
      <c r="DI10" s="754"/>
      <c r="DJ10" s="754"/>
      <c r="DK10" s="754"/>
      <c r="DL10" s="754"/>
      <c r="DM10" s="754"/>
      <c r="DN10" s="754"/>
      <c r="DO10" s="754"/>
      <c r="DP10" s="754"/>
      <c r="DQ10" s="754"/>
      <c r="DR10" s="754"/>
      <c r="DS10" s="754"/>
      <c r="DT10" s="754"/>
      <c r="DU10" s="754"/>
      <c r="DV10" s="754"/>
      <c r="DW10" s="754"/>
      <c r="DX10" s="754"/>
      <c r="DY10" s="754"/>
      <c r="DZ10" s="754"/>
      <c r="EA10" s="754"/>
      <c r="EB10" s="754"/>
      <c r="EC10" s="754"/>
      <c r="ED10" s="754"/>
      <c r="EE10" s="754"/>
      <c r="EF10" s="754"/>
      <c r="EG10" s="754"/>
      <c r="EH10" s="754"/>
      <c r="EI10" s="754"/>
      <c r="EJ10" s="754"/>
      <c r="EK10" s="754"/>
      <c r="EL10" s="754"/>
      <c r="EM10" s="754"/>
      <c r="EN10" s="754"/>
      <c r="EO10" s="754"/>
      <c r="EP10" s="754"/>
      <c r="EQ10" s="754"/>
      <c r="ER10" s="754"/>
      <c r="ES10" s="754"/>
      <c r="ET10" s="754"/>
      <c r="EU10" s="754"/>
      <c r="EV10" s="754"/>
      <c r="EW10" s="754"/>
    </row>
    <row r="11" spans="1:153" ht="12" customHeight="1">
      <c r="A11" s="1676"/>
      <c r="B11" s="1677"/>
      <c r="C11" s="1677"/>
      <c r="D11" s="1677"/>
      <c r="E11" s="1677"/>
      <c r="F11" s="764"/>
      <c r="G11" s="1686" t="s">
        <v>342</v>
      </c>
      <c r="H11" s="1687"/>
      <c r="I11" s="1687"/>
      <c r="J11" s="1687"/>
      <c r="K11" s="1687"/>
      <c r="L11" s="1687"/>
      <c r="M11" s="1687"/>
      <c r="N11" s="1688"/>
      <c r="O11" s="1689" t="s">
        <v>343</v>
      </c>
      <c r="P11" s="1687"/>
      <c r="Q11" s="1687"/>
      <c r="R11" s="1687"/>
      <c r="S11" s="1687"/>
      <c r="T11" s="1687"/>
      <c r="U11" s="1687"/>
      <c r="V11" s="1687"/>
      <c r="W11" s="1690"/>
      <c r="X11" s="1686" t="s">
        <v>342</v>
      </c>
      <c r="Y11" s="1687"/>
      <c r="Z11" s="1687"/>
      <c r="AA11" s="1687"/>
      <c r="AB11" s="1687"/>
      <c r="AC11" s="1687"/>
      <c r="AD11" s="1687"/>
      <c r="AE11" s="1688"/>
      <c r="AF11" s="1689" t="s">
        <v>343</v>
      </c>
      <c r="AG11" s="1687"/>
      <c r="AH11" s="1687"/>
      <c r="AI11" s="1687"/>
      <c r="AJ11" s="1687"/>
      <c r="AK11" s="1687"/>
      <c r="AL11" s="1687"/>
      <c r="AM11" s="1687"/>
      <c r="AN11" s="1690"/>
      <c r="AO11" s="1687" t="s">
        <v>342</v>
      </c>
      <c r="AP11" s="1687"/>
      <c r="AQ11" s="1687"/>
      <c r="AR11" s="1687"/>
      <c r="AS11" s="1687"/>
      <c r="AT11" s="1687"/>
      <c r="AU11" s="1687"/>
      <c r="AV11" s="1688"/>
      <c r="AW11" s="1689" t="s">
        <v>343</v>
      </c>
      <c r="AX11" s="1687"/>
      <c r="AY11" s="1687"/>
      <c r="AZ11" s="1687"/>
      <c r="BA11" s="1687"/>
      <c r="BB11" s="1687"/>
      <c r="BC11" s="1687"/>
      <c r="BD11" s="1687"/>
      <c r="BE11" s="1687"/>
      <c r="BF11" s="1686" t="s">
        <v>342</v>
      </c>
      <c r="BG11" s="1687"/>
      <c r="BH11" s="1687"/>
      <c r="BI11" s="1687"/>
      <c r="BJ11" s="1687"/>
      <c r="BK11" s="1687"/>
      <c r="BL11" s="1687"/>
      <c r="BM11" s="1688"/>
      <c r="BN11" s="1689" t="s">
        <v>343</v>
      </c>
      <c r="BO11" s="1687"/>
      <c r="BP11" s="1687"/>
      <c r="BQ11" s="1687"/>
      <c r="BR11" s="1687"/>
      <c r="BS11" s="1687"/>
      <c r="BT11" s="1687"/>
      <c r="BU11" s="1687"/>
      <c r="BV11" s="1690"/>
      <c r="BW11" s="1686" t="s">
        <v>342</v>
      </c>
      <c r="BX11" s="1687"/>
      <c r="BY11" s="1687"/>
      <c r="BZ11" s="1687"/>
      <c r="CA11" s="1687"/>
      <c r="CB11" s="1687"/>
      <c r="CC11" s="1687"/>
      <c r="CD11" s="1688"/>
      <c r="CE11" s="1689" t="s">
        <v>343</v>
      </c>
      <c r="CF11" s="1687"/>
      <c r="CG11" s="1687"/>
      <c r="CH11" s="1687"/>
      <c r="CI11" s="1687"/>
      <c r="CJ11" s="1687"/>
      <c r="CK11" s="1687"/>
      <c r="CL11" s="1687"/>
      <c r="CM11" s="1690"/>
      <c r="CN11" s="754"/>
      <c r="CO11" s="754"/>
      <c r="CP11" s="754"/>
      <c r="CQ11" s="754"/>
      <c r="CR11" s="754"/>
      <c r="CS11" s="754"/>
      <c r="CT11" s="754"/>
      <c r="CU11" s="754"/>
      <c r="CV11" s="754"/>
      <c r="CW11" s="754"/>
      <c r="CX11" s="754"/>
      <c r="CY11" s="754"/>
      <c r="CZ11" s="754"/>
      <c r="DA11" s="754"/>
      <c r="DB11" s="754"/>
      <c r="DC11" s="754"/>
      <c r="DD11" s="754"/>
      <c r="DE11" s="754"/>
      <c r="DF11" s="754"/>
      <c r="DG11" s="754"/>
      <c r="DH11" s="754"/>
      <c r="DI11" s="754"/>
      <c r="DJ11" s="754"/>
      <c r="DK11" s="754"/>
      <c r="DL11" s="754"/>
      <c r="DM11" s="754"/>
      <c r="DN11" s="754"/>
      <c r="DO11" s="754"/>
      <c r="DP11" s="754"/>
      <c r="DQ11" s="754"/>
      <c r="DR11" s="754"/>
      <c r="DS11" s="754"/>
      <c r="DT11" s="754"/>
      <c r="DU11" s="754"/>
      <c r="DV11" s="754"/>
      <c r="DW11" s="754"/>
      <c r="DX11" s="754"/>
      <c r="DY11" s="754"/>
      <c r="DZ11" s="754"/>
      <c r="EA11" s="754"/>
      <c r="EB11" s="754"/>
      <c r="EC11" s="754"/>
      <c r="ED11" s="754"/>
      <c r="EE11" s="754"/>
      <c r="EF11" s="754"/>
      <c r="EG11" s="754"/>
      <c r="EH11" s="754"/>
      <c r="EI11" s="754"/>
      <c r="EJ11" s="754"/>
      <c r="EK11" s="754"/>
      <c r="EL11" s="754"/>
      <c r="EM11" s="754"/>
      <c r="EN11" s="754"/>
      <c r="EO11" s="754"/>
      <c r="EP11" s="754"/>
      <c r="EQ11" s="754"/>
      <c r="ER11" s="754"/>
      <c r="ES11" s="754"/>
      <c r="ET11" s="754"/>
      <c r="EU11" s="754"/>
      <c r="EV11" s="754"/>
      <c r="EW11" s="754"/>
    </row>
    <row r="12" spans="1:153" ht="19.5" customHeight="1">
      <c r="A12" s="1691" t="s">
        <v>410</v>
      </c>
      <c r="B12" s="768"/>
      <c r="C12" s="769" t="s">
        <v>697</v>
      </c>
      <c r="D12" s="1694" t="s">
        <v>500</v>
      </c>
      <c r="E12" s="1695"/>
      <c r="F12" s="770"/>
      <c r="G12" s="1501"/>
      <c r="H12" s="1696"/>
      <c r="I12" s="1696"/>
      <c r="J12" s="1696"/>
      <c r="K12" s="1696"/>
      <c r="L12" s="1696"/>
      <c r="M12" s="1696"/>
      <c r="N12" s="1697"/>
      <c r="O12" s="1502">
        <f>G12*9</f>
        <v>0</v>
      </c>
      <c r="P12" s="1503"/>
      <c r="Q12" s="1698"/>
      <c r="R12" s="1698"/>
      <c r="S12" s="1698"/>
      <c r="T12" s="1698"/>
      <c r="U12" s="1698"/>
      <c r="V12" s="1698"/>
      <c r="W12" s="1699"/>
      <c r="X12" s="1501"/>
      <c r="Y12" s="1503"/>
      <c r="Z12" s="1503"/>
      <c r="AA12" s="1503"/>
      <c r="AB12" s="1503"/>
      <c r="AC12" s="1503"/>
      <c r="AD12" s="1503"/>
      <c r="AE12" s="1506"/>
      <c r="AF12" s="1502">
        <f>X12*9</f>
        <v>0</v>
      </c>
      <c r="AG12" s="1503"/>
      <c r="AH12" s="1503"/>
      <c r="AI12" s="1503"/>
      <c r="AJ12" s="1503"/>
      <c r="AK12" s="1503"/>
      <c r="AL12" s="1503"/>
      <c r="AM12" s="1503"/>
      <c r="AN12" s="1524"/>
      <c r="AO12" s="1503"/>
      <c r="AP12" s="1503"/>
      <c r="AQ12" s="1503"/>
      <c r="AR12" s="1503"/>
      <c r="AS12" s="1503"/>
      <c r="AT12" s="1503"/>
      <c r="AU12" s="1503"/>
      <c r="AV12" s="1506"/>
      <c r="AW12" s="1502">
        <f>AO12*9</f>
        <v>0</v>
      </c>
      <c r="AX12" s="1503"/>
      <c r="AY12" s="1503"/>
      <c r="AZ12" s="1503"/>
      <c r="BA12" s="1503"/>
      <c r="BB12" s="1503"/>
      <c r="BC12" s="1503"/>
      <c r="BD12" s="1503"/>
      <c r="BE12" s="1503"/>
      <c r="BF12" s="1501"/>
      <c r="BG12" s="1503"/>
      <c r="BH12" s="1503"/>
      <c r="BI12" s="1503"/>
      <c r="BJ12" s="1503"/>
      <c r="BK12" s="1503"/>
      <c r="BL12" s="1503"/>
      <c r="BM12" s="1506"/>
      <c r="BN12" s="1502">
        <f>BF12*9</f>
        <v>0</v>
      </c>
      <c r="BO12" s="1503"/>
      <c r="BP12" s="1503"/>
      <c r="BQ12" s="1503"/>
      <c r="BR12" s="1503"/>
      <c r="BS12" s="1503"/>
      <c r="BT12" s="1503"/>
      <c r="BU12" s="1503"/>
      <c r="BV12" s="1524"/>
      <c r="BW12" s="1501"/>
      <c r="BX12" s="1503"/>
      <c r="BY12" s="1503"/>
      <c r="BZ12" s="1503"/>
      <c r="CA12" s="1503"/>
      <c r="CB12" s="1503"/>
      <c r="CC12" s="1503"/>
      <c r="CD12" s="1506"/>
      <c r="CE12" s="1502">
        <f>BW12*9</f>
        <v>0</v>
      </c>
      <c r="CF12" s="1503"/>
      <c r="CG12" s="1503"/>
      <c r="CH12" s="1503"/>
      <c r="CI12" s="1503"/>
      <c r="CJ12" s="1503"/>
      <c r="CK12" s="1503"/>
      <c r="CL12" s="1503"/>
      <c r="CM12" s="1524"/>
      <c r="CN12" s="754"/>
      <c r="CO12" s="754"/>
      <c r="CP12" s="754"/>
      <c r="CQ12" s="754"/>
      <c r="CR12" s="754"/>
      <c r="CS12" s="754"/>
      <c r="CT12" s="754"/>
      <c r="CU12" s="754"/>
      <c r="CV12" s="754"/>
      <c r="CW12" s="754"/>
      <c r="CX12" s="754"/>
      <c r="CY12" s="754"/>
      <c r="CZ12" s="754"/>
      <c r="DA12" s="754"/>
      <c r="DB12" s="754"/>
      <c r="DC12" s="754"/>
      <c r="DD12" s="754"/>
      <c r="DE12" s="754"/>
      <c r="DF12" s="754"/>
      <c r="DG12" s="754"/>
      <c r="DH12" s="754"/>
      <c r="DI12" s="754"/>
      <c r="DJ12" s="754"/>
      <c r="DK12" s="754"/>
      <c r="DL12" s="754"/>
      <c r="DM12" s="754"/>
      <c r="DN12" s="754"/>
      <c r="DO12" s="754"/>
      <c r="DP12" s="754"/>
      <c r="DQ12" s="754"/>
      <c r="DR12" s="754"/>
      <c r="DS12" s="754"/>
      <c r="DT12" s="754"/>
      <c r="DU12" s="754"/>
      <c r="DV12" s="754"/>
      <c r="DW12" s="754"/>
      <c r="DX12" s="754"/>
      <c r="DY12" s="754"/>
      <c r="DZ12" s="754"/>
      <c r="EA12" s="754"/>
      <c r="EB12" s="754"/>
      <c r="EC12" s="754"/>
      <c r="ED12" s="754"/>
      <c r="EE12" s="754"/>
      <c r="EF12" s="754"/>
      <c r="EG12" s="754"/>
      <c r="EH12" s="754"/>
      <c r="EI12" s="754"/>
      <c r="EJ12" s="754"/>
      <c r="EK12" s="754"/>
      <c r="EL12" s="754"/>
      <c r="EM12" s="754"/>
      <c r="EN12" s="754"/>
      <c r="EO12" s="754"/>
      <c r="EP12" s="754"/>
      <c r="EQ12" s="754"/>
      <c r="ER12" s="754"/>
      <c r="ES12" s="754"/>
      <c r="ET12" s="754"/>
      <c r="EU12" s="754"/>
      <c r="EV12" s="754"/>
      <c r="EW12" s="754"/>
    </row>
    <row r="13" spans="1:153" ht="19.5" customHeight="1">
      <c r="A13" s="1692"/>
      <c r="B13" s="771"/>
      <c r="C13" s="772" t="s">
        <v>165</v>
      </c>
      <c r="D13" s="1715" t="s">
        <v>36</v>
      </c>
      <c r="E13" s="1715"/>
      <c r="F13" s="773"/>
      <c r="G13" s="1586"/>
      <c r="H13" s="1716"/>
      <c r="I13" s="1716"/>
      <c r="J13" s="1716"/>
      <c r="K13" s="1716"/>
      <c r="L13" s="1716"/>
      <c r="M13" s="1716"/>
      <c r="N13" s="1717"/>
      <c r="O13" s="1589">
        <f>G13*3</f>
        <v>0</v>
      </c>
      <c r="P13" s="1590"/>
      <c r="Q13" s="1718"/>
      <c r="R13" s="1718"/>
      <c r="S13" s="1718"/>
      <c r="T13" s="1718"/>
      <c r="U13" s="1718"/>
      <c r="V13" s="1718"/>
      <c r="W13" s="1719"/>
      <c r="X13" s="1586"/>
      <c r="Y13" s="1590"/>
      <c r="Z13" s="1590"/>
      <c r="AA13" s="1590"/>
      <c r="AB13" s="1590"/>
      <c r="AC13" s="1590"/>
      <c r="AD13" s="1590"/>
      <c r="AE13" s="1720"/>
      <c r="AF13" s="1589">
        <f>X13*3</f>
        <v>0</v>
      </c>
      <c r="AG13" s="1590"/>
      <c r="AH13" s="1590"/>
      <c r="AI13" s="1590"/>
      <c r="AJ13" s="1590"/>
      <c r="AK13" s="1590"/>
      <c r="AL13" s="1590"/>
      <c r="AM13" s="1590"/>
      <c r="AN13" s="1592"/>
      <c r="AO13" s="1590"/>
      <c r="AP13" s="1590"/>
      <c r="AQ13" s="1590"/>
      <c r="AR13" s="1590"/>
      <c r="AS13" s="1590"/>
      <c r="AT13" s="1590"/>
      <c r="AU13" s="1590"/>
      <c r="AV13" s="1720"/>
      <c r="AW13" s="1589">
        <f>AO13*3</f>
        <v>0</v>
      </c>
      <c r="AX13" s="1590"/>
      <c r="AY13" s="1590"/>
      <c r="AZ13" s="1590"/>
      <c r="BA13" s="1590"/>
      <c r="BB13" s="1590"/>
      <c r="BC13" s="1590"/>
      <c r="BD13" s="1590"/>
      <c r="BE13" s="1590"/>
      <c r="BF13" s="1586"/>
      <c r="BG13" s="1590"/>
      <c r="BH13" s="1590"/>
      <c r="BI13" s="1590"/>
      <c r="BJ13" s="1590"/>
      <c r="BK13" s="1590"/>
      <c r="BL13" s="1590"/>
      <c r="BM13" s="1720"/>
      <c r="BN13" s="1589">
        <f>BF13*3</f>
        <v>0</v>
      </c>
      <c r="BO13" s="1590"/>
      <c r="BP13" s="1590"/>
      <c r="BQ13" s="1590"/>
      <c r="BR13" s="1590"/>
      <c r="BS13" s="1590"/>
      <c r="BT13" s="1590"/>
      <c r="BU13" s="1590"/>
      <c r="BV13" s="1592"/>
      <c r="BW13" s="1586"/>
      <c r="BX13" s="1590"/>
      <c r="BY13" s="1590"/>
      <c r="BZ13" s="1590"/>
      <c r="CA13" s="1590"/>
      <c r="CB13" s="1590"/>
      <c r="CC13" s="1590"/>
      <c r="CD13" s="1720"/>
      <c r="CE13" s="1589">
        <f>BW13*3</f>
        <v>0</v>
      </c>
      <c r="CF13" s="1590"/>
      <c r="CG13" s="1590"/>
      <c r="CH13" s="1590"/>
      <c r="CI13" s="1590"/>
      <c r="CJ13" s="1590"/>
      <c r="CK13" s="1590"/>
      <c r="CL13" s="1590"/>
      <c r="CM13" s="1592"/>
      <c r="CN13" s="754"/>
      <c r="CO13" s="754"/>
      <c r="CP13" s="754"/>
      <c r="CQ13" s="754"/>
      <c r="CR13" s="754"/>
      <c r="CS13" s="754"/>
      <c r="CT13" s="754"/>
      <c r="CU13" s="754"/>
      <c r="CV13" s="754"/>
      <c r="CW13" s="754"/>
      <c r="CX13" s="754"/>
      <c r="CY13" s="754"/>
      <c r="CZ13" s="754"/>
      <c r="DA13" s="754"/>
      <c r="DB13" s="754"/>
      <c r="DC13" s="754"/>
      <c r="DD13" s="754"/>
      <c r="DE13" s="754"/>
      <c r="DF13" s="754"/>
      <c r="DG13" s="754"/>
      <c r="DH13" s="754"/>
      <c r="DI13" s="754"/>
      <c r="DJ13" s="754"/>
      <c r="DK13" s="754"/>
      <c r="DL13" s="754"/>
      <c r="DM13" s="754"/>
      <c r="DN13" s="754"/>
      <c r="DO13" s="754"/>
      <c r="DP13" s="754"/>
      <c r="DQ13" s="754"/>
      <c r="DR13" s="754"/>
      <c r="DS13" s="754"/>
      <c r="DT13" s="754"/>
      <c r="DU13" s="754"/>
      <c r="DV13" s="754"/>
      <c r="DW13" s="754"/>
      <c r="DX13" s="754"/>
      <c r="DY13" s="754"/>
      <c r="DZ13" s="754"/>
      <c r="EA13" s="754"/>
      <c r="EB13" s="754"/>
      <c r="EC13" s="754"/>
      <c r="ED13" s="754"/>
      <c r="EE13" s="754"/>
      <c r="EF13" s="754"/>
      <c r="EG13" s="754"/>
      <c r="EH13" s="754"/>
      <c r="EI13" s="754"/>
      <c r="EJ13" s="754"/>
      <c r="EK13" s="754"/>
      <c r="EL13" s="754"/>
      <c r="EM13" s="754"/>
      <c r="EN13" s="754"/>
      <c r="EO13" s="754"/>
      <c r="EP13" s="754"/>
      <c r="EQ13" s="754"/>
      <c r="ER13" s="754"/>
      <c r="ES13" s="754"/>
      <c r="ET13" s="754"/>
      <c r="EU13" s="754"/>
      <c r="EV13" s="754"/>
      <c r="EW13" s="754"/>
    </row>
    <row r="14" spans="1:153" ht="19.5" customHeight="1">
      <c r="A14" s="1692"/>
      <c r="B14" s="774"/>
      <c r="C14" s="775" t="s">
        <v>822</v>
      </c>
      <c r="D14" s="1700" t="s">
        <v>411</v>
      </c>
      <c r="E14" s="1695"/>
      <c r="F14" s="776"/>
      <c r="G14" s="1501"/>
      <c r="H14" s="1696"/>
      <c r="I14" s="1696"/>
      <c r="J14" s="1696"/>
      <c r="K14" s="1696"/>
      <c r="L14" s="1696"/>
      <c r="M14" s="1696"/>
      <c r="N14" s="1697"/>
      <c r="O14" s="1567">
        <f>G14*9</f>
        <v>0</v>
      </c>
      <c r="P14" s="1565"/>
      <c r="Q14" s="1701"/>
      <c r="R14" s="1701"/>
      <c r="S14" s="1701"/>
      <c r="T14" s="1701"/>
      <c r="U14" s="1701"/>
      <c r="V14" s="1701"/>
      <c r="W14" s="1702"/>
      <c r="X14" s="1564"/>
      <c r="Y14" s="1565"/>
      <c r="Z14" s="1565"/>
      <c r="AA14" s="1565"/>
      <c r="AB14" s="1565"/>
      <c r="AC14" s="1565"/>
      <c r="AD14" s="1565"/>
      <c r="AE14" s="1566"/>
      <c r="AF14" s="1567">
        <f>X14*9</f>
        <v>0</v>
      </c>
      <c r="AG14" s="1565"/>
      <c r="AH14" s="1701"/>
      <c r="AI14" s="1701"/>
      <c r="AJ14" s="1701"/>
      <c r="AK14" s="1701"/>
      <c r="AL14" s="1701"/>
      <c r="AM14" s="1701"/>
      <c r="AN14" s="1702"/>
      <c r="AO14" s="1565"/>
      <c r="AP14" s="1565"/>
      <c r="AQ14" s="1565"/>
      <c r="AR14" s="1565"/>
      <c r="AS14" s="1565"/>
      <c r="AT14" s="1565"/>
      <c r="AU14" s="1565"/>
      <c r="AV14" s="1566"/>
      <c r="AW14" s="1567">
        <f>AO14*9</f>
        <v>0</v>
      </c>
      <c r="AX14" s="1565"/>
      <c r="AY14" s="1701"/>
      <c r="AZ14" s="1701"/>
      <c r="BA14" s="1701"/>
      <c r="BB14" s="1701"/>
      <c r="BC14" s="1701"/>
      <c r="BD14" s="1701"/>
      <c r="BE14" s="1701"/>
      <c r="BF14" s="1564"/>
      <c r="BG14" s="1565"/>
      <c r="BH14" s="1565"/>
      <c r="BI14" s="1565"/>
      <c r="BJ14" s="1565"/>
      <c r="BK14" s="1565"/>
      <c r="BL14" s="1565"/>
      <c r="BM14" s="1566"/>
      <c r="BN14" s="1567">
        <f>BF14*9</f>
        <v>0</v>
      </c>
      <c r="BO14" s="1565"/>
      <c r="BP14" s="1701"/>
      <c r="BQ14" s="1701"/>
      <c r="BR14" s="1701"/>
      <c r="BS14" s="1701"/>
      <c r="BT14" s="1701"/>
      <c r="BU14" s="1701"/>
      <c r="BV14" s="1702"/>
      <c r="BW14" s="1564"/>
      <c r="BX14" s="1565"/>
      <c r="BY14" s="1565"/>
      <c r="BZ14" s="1565"/>
      <c r="CA14" s="1565"/>
      <c r="CB14" s="1565"/>
      <c r="CC14" s="1565"/>
      <c r="CD14" s="1566"/>
      <c r="CE14" s="1567">
        <f>BW14*9</f>
        <v>0</v>
      </c>
      <c r="CF14" s="1565"/>
      <c r="CG14" s="1701"/>
      <c r="CH14" s="1701"/>
      <c r="CI14" s="1701"/>
      <c r="CJ14" s="1701"/>
      <c r="CK14" s="1701"/>
      <c r="CL14" s="1701"/>
      <c r="CM14" s="1702"/>
      <c r="CN14" s="754"/>
      <c r="CO14" s="754"/>
      <c r="CP14" s="754"/>
      <c r="CQ14" s="754"/>
      <c r="CR14" s="754"/>
      <c r="CS14" s="754"/>
      <c r="CT14" s="754"/>
      <c r="CU14" s="754"/>
      <c r="CV14" s="754"/>
      <c r="CW14" s="754"/>
      <c r="CX14" s="754"/>
      <c r="CY14" s="754"/>
      <c r="CZ14" s="754"/>
      <c r="DA14" s="754"/>
      <c r="DB14" s="754"/>
      <c r="DC14" s="754"/>
      <c r="DD14" s="754"/>
      <c r="DE14" s="754"/>
      <c r="DF14" s="754"/>
      <c r="DG14" s="754"/>
      <c r="DH14" s="754"/>
      <c r="DI14" s="754"/>
      <c r="DJ14" s="754"/>
      <c r="DK14" s="754"/>
      <c r="DL14" s="754"/>
      <c r="DM14" s="754"/>
      <c r="DN14" s="754"/>
      <c r="DO14" s="754"/>
      <c r="DP14" s="754"/>
      <c r="DQ14" s="754"/>
      <c r="DR14" s="754"/>
      <c r="DS14" s="754"/>
      <c r="DT14" s="754"/>
      <c r="DU14" s="754"/>
      <c r="DV14" s="754"/>
      <c r="DW14" s="754"/>
      <c r="DX14" s="754"/>
      <c r="DY14" s="754"/>
      <c r="DZ14" s="754"/>
      <c r="EA14" s="754"/>
      <c r="EB14" s="754"/>
      <c r="EC14" s="754"/>
      <c r="ED14" s="754"/>
      <c r="EE14" s="754"/>
      <c r="EF14" s="754"/>
      <c r="EG14" s="754"/>
      <c r="EH14" s="754"/>
      <c r="EI14" s="754"/>
      <c r="EJ14" s="754"/>
      <c r="EK14" s="754"/>
      <c r="EL14" s="754"/>
      <c r="EM14" s="754"/>
      <c r="EN14" s="754"/>
      <c r="EO14" s="754"/>
      <c r="EP14" s="754"/>
      <c r="EQ14" s="754"/>
      <c r="ER14" s="754"/>
      <c r="ES14" s="754"/>
      <c r="ET14" s="754"/>
      <c r="EU14" s="754"/>
      <c r="EV14" s="754"/>
      <c r="EW14" s="754"/>
    </row>
    <row r="15" spans="1:153" ht="19.5" customHeight="1">
      <c r="A15" s="1692"/>
      <c r="B15" s="777"/>
      <c r="C15" s="778" t="s">
        <v>823</v>
      </c>
      <c r="D15" s="1687" t="s">
        <v>824</v>
      </c>
      <c r="E15" s="1687"/>
      <c r="F15" s="779"/>
      <c r="G15" s="1527"/>
      <c r="H15" s="1721"/>
      <c r="I15" s="1721"/>
      <c r="J15" s="1721"/>
      <c r="K15" s="1721"/>
      <c r="L15" s="1721"/>
      <c r="M15" s="1721"/>
      <c r="N15" s="1722"/>
      <c r="O15" s="1530">
        <f>G15*3</f>
        <v>0</v>
      </c>
      <c r="P15" s="1531"/>
      <c r="Q15" s="1721"/>
      <c r="R15" s="1721"/>
      <c r="S15" s="1721"/>
      <c r="T15" s="1721"/>
      <c r="U15" s="1721"/>
      <c r="V15" s="1721"/>
      <c r="W15" s="1723"/>
      <c r="X15" s="1527"/>
      <c r="Y15" s="1531"/>
      <c r="Z15" s="1531"/>
      <c r="AA15" s="1531"/>
      <c r="AB15" s="1531"/>
      <c r="AC15" s="1531"/>
      <c r="AD15" s="1531"/>
      <c r="AE15" s="1534"/>
      <c r="AF15" s="1530">
        <f>X15*3</f>
        <v>0</v>
      </c>
      <c r="AG15" s="1531"/>
      <c r="AH15" s="1531"/>
      <c r="AI15" s="1531"/>
      <c r="AJ15" s="1531"/>
      <c r="AK15" s="1531"/>
      <c r="AL15" s="1531"/>
      <c r="AM15" s="1531"/>
      <c r="AN15" s="1535"/>
      <c r="AO15" s="1531"/>
      <c r="AP15" s="1531"/>
      <c r="AQ15" s="1531"/>
      <c r="AR15" s="1531"/>
      <c r="AS15" s="1531"/>
      <c r="AT15" s="1531"/>
      <c r="AU15" s="1531"/>
      <c r="AV15" s="1534"/>
      <c r="AW15" s="1530">
        <f>AO15*3</f>
        <v>0</v>
      </c>
      <c r="AX15" s="1531"/>
      <c r="AY15" s="1531"/>
      <c r="AZ15" s="1531"/>
      <c r="BA15" s="1531"/>
      <c r="BB15" s="1531"/>
      <c r="BC15" s="1531"/>
      <c r="BD15" s="1531"/>
      <c r="BE15" s="1531"/>
      <c r="BF15" s="1527"/>
      <c r="BG15" s="1531"/>
      <c r="BH15" s="1531"/>
      <c r="BI15" s="1531"/>
      <c r="BJ15" s="1531"/>
      <c r="BK15" s="1531"/>
      <c r="BL15" s="1531"/>
      <c r="BM15" s="1534"/>
      <c r="BN15" s="1530">
        <f>BF15*3</f>
        <v>0</v>
      </c>
      <c r="BO15" s="1531"/>
      <c r="BP15" s="1531"/>
      <c r="BQ15" s="1531"/>
      <c r="BR15" s="1531"/>
      <c r="BS15" s="1531"/>
      <c r="BT15" s="1531"/>
      <c r="BU15" s="1531"/>
      <c r="BV15" s="1535"/>
      <c r="BW15" s="1527"/>
      <c r="BX15" s="1531"/>
      <c r="BY15" s="1531"/>
      <c r="BZ15" s="1531"/>
      <c r="CA15" s="1531"/>
      <c r="CB15" s="1531"/>
      <c r="CC15" s="1531"/>
      <c r="CD15" s="1534"/>
      <c r="CE15" s="1530">
        <f>BW15*3</f>
        <v>0</v>
      </c>
      <c r="CF15" s="1531"/>
      <c r="CG15" s="1531"/>
      <c r="CH15" s="1531"/>
      <c r="CI15" s="1531"/>
      <c r="CJ15" s="1531"/>
      <c r="CK15" s="1531"/>
      <c r="CL15" s="1531"/>
      <c r="CM15" s="1535"/>
      <c r="CN15" s="754"/>
      <c r="CO15" s="754"/>
      <c r="CP15" s="754"/>
      <c r="CQ15" s="754"/>
      <c r="CR15" s="754"/>
      <c r="CS15" s="754"/>
      <c r="CT15" s="754"/>
      <c r="CU15" s="754"/>
      <c r="CV15" s="754"/>
      <c r="CW15" s="754"/>
      <c r="CX15" s="754"/>
      <c r="CY15" s="754"/>
      <c r="CZ15" s="754"/>
      <c r="DA15" s="754"/>
      <c r="DB15" s="754"/>
      <c r="DC15" s="754"/>
      <c r="DD15" s="754"/>
      <c r="DE15" s="754"/>
      <c r="DF15" s="754"/>
      <c r="DG15" s="754"/>
      <c r="DH15" s="754"/>
      <c r="DI15" s="754"/>
      <c r="DJ15" s="754"/>
      <c r="DK15" s="754"/>
      <c r="DL15" s="754"/>
      <c r="DM15" s="754"/>
      <c r="DN15" s="754"/>
      <c r="DO15" s="754"/>
      <c r="DP15" s="754"/>
      <c r="DQ15" s="754"/>
      <c r="DR15" s="754"/>
      <c r="DS15" s="754"/>
      <c r="DT15" s="754"/>
      <c r="DU15" s="754"/>
      <c r="DV15" s="754"/>
      <c r="DW15" s="754"/>
      <c r="DX15" s="754"/>
      <c r="DY15" s="754"/>
      <c r="DZ15" s="754"/>
      <c r="EA15" s="754"/>
      <c r="EB15" s="754"/>
      <c r="EC15" s="754"/>
      <c r="ED15" s="754"/>
      <c r="EE15" s="754"/>
      <c r="EF15" s="754"/>
      <c r="EG15" s="754"/>
      <c r="EH15" s="754"/>
      <c r="EI15" s="754"/>
      <c r="EJ15" s="754"/>
      <c r="EK15" s="754"/>
      <c r="EL15" s="754"/>
      <c r="EM15" s="754"/>
      <c r="EN15" s="754"/>
      <c r="EO15" s="754"/>
      <c r="EP15" s="754"/>
      <c r="EQ15" s="754"/>
      <c r="ER15" s="754"/>
      <c r="ES15" s="754"/>
      <c r="ET15" s="754"/>
      <c r="EU15" s="754"/>
      <c r="EV15" s="754"/>
      <c r="EW15" s="754"/>
    </row>
    <row r="16" spans="1:153" ht="9.75" customHeight="1">
      <c r="A16" s="1692"/>
      <c r="B16" s="1703"/>
      <c r="C16" s="1660" t="s">
        <v>825</v>
      </c>
      <c r="D16" s="1705" t="s">
        <v>91</v>
      </c>
      <c r="E16" s="1554"/>
      <c r="F16" s="773"/>
      <c r="G16" s="1510"/>
      <c r="H16" s="1707"/>
      <c r="I16" s="1707"/>
      <c r="J16" s="1707"/>
      <c r="K16" s="1707"/>
      <c r="L16" s="1707"/>
      <c r="M16" s="1707"/>
      <c r="N16" s="1708"/>
      <c r="O16" s="1513">
        <f>G16*9</f>
        <v>0</v>
      </c>
      <c r="P16" s="1514"/>
      <c r="Q16" s="1514"/>
      <c r="R16" s="1514"/>
      <c r="S16" s="1514"/>
      <c r="T16" s="1514"/>
      <c r="U16" s="1514"/>
      <c r="V16" s="1514"/>
      <c r="W16" s="1547"/>
      <c r="X16" s="1501"/>
      <c r="Y16" s="1696"/>
      <c r="Z16" s="1696"/>
      <c r="AA16" s="1696"/>
      <c r="AB16" s="1696"/>
      <c r="AC16" s="1696"/>
      <c r="AD16" s="1696"/>
      <c r="AE16" s="1697"/>
      <c r="AF16" s="1502">
        <f>X16*9</f>
        <v>0</v>
      </c>
      <c r="AG16" s="1503"/>
      <c r="AH16" s="1503"/>
      <c r="AI16" s="1503"/>
      <c r="AJ16" s="1503"/>
      <c r="AK16" s="1503"/>
      <c r="AL16" s="1503"/>
      <c r="AM16" s="1503"/>
      <c r="AN16" s="1524"/>
      <c r="AO16" s="1503"/>
      <c r="AP16" s="1696"/>
      <c r="AQ16" s="1696"/>
      <c r="AR16" s="1696"/>
      <c r="AS16" s="1696"/>
      <c r="AT16" s="1696"/>
      <c r="AU16" s="1696"/>
      <c r="AV16" s="1697"/>
      <c r="AW16" s="1502">
        <f>AO16*9</f>
        <v>0</v>
      </c>
      <c r="AX16" s="1503"/>
      <c r="AY16" s="1503"/>
      <c r="AZ16" s="1503"/>
      <c r="BA16" s="1503"/>
      <c r="BB16" s="1503"/>
      <c r="BC16" s="1503"/>
      <c r="BD16" s="1503"/>
      <c r="BE16" s="1503"/>
      <c r="BF16" s="1501"/>
      <c r="BG16" s="1696"/>
      <c r="BH16" s="1696"/>
      <c r="BI16" s="1696"/>
      <c r="BJ16" s="1696"/>
      <c r="BK16" s="1696"/>
      <c r="BL16" s="1696"/>
      <c r="BM16" s="1697"/>
      <c r="BN16" s="1502">
        <f>BF16*9</f>
        <v>0</v>
      </c>
      <c r="BO16" s="1503"/>
      <c r="BP16" s="1503"/>
      <c r="BQ16" s="1503"/>
      <c r="BR16" s="1503"/>
      <c r="BS16" s="1503"/>
      <c r="BT16" s="1503"/>
      <c r="BU16" s="1503"/>
      <c r="BV16" s="1524"/>
      <c r="BW16" s="1501"/>
      <c r="BX16" s="1696"/>
      <c r="BY16" s="1696"/>
      <c r="BZ16" s="1696"/>
      <c r="CA16" s="1696"/>
      <c r="CB16" s="1696"/>
      <c r="CC16" s="1696"/>
      <c r="CD16" s="1697"/>
      <c r="CE16" s="1502">
        <f>BW16*9</f>
        <v>0</v>
      </c>
      <c r="CF16" s="1503"/>
      <c r="CG16" s="1503"/>
      <c r="CH16" s="1503"/>
      <c r="CI16" s="1503"/>
      <c r="CJ16" s="1503"/>
      <c r="CK16" s="1503"/>
      <c r="CL16" s="1503"/>
      <c r="CM16" s="1524"/>
      <c r="CN16" s="754"/>
      <c r="CO16" s="754"/>
      <c r="CP16" s="754"/>
      <c r="CQ16" s="754"/>
      <c r="CR16" s="754"/>
      <c r="CS16" s="754"/>
      <c r="CT16" s="754"/>
      <c r="CU16" s="754"/>
      <c r="CV16" s="754"/>
      <c r="CW16" s="754"/>
      <c r="CX16" s="754"/>
      <c r="CY16" s="754"/>
      <c r="CZ16" s="754"/>
      <c r="DA16" s="754"/>
      <c r="DB16" s="754"/>
      <c r="DC16" s="754"/>
      <c r="DD16" s="754"/>
      <c r="DE16" s="754"/>
      <c r="DF16" s="754"/>
      <c r="DG16" s="754"/>
      <c r="DH16" s="754"/>
      <c r="DI16" s="754"/>
      <c r="DJ16" s="754"/>
      <c r="DK16" s="754"/>
      <c r="DL16" s="754"/>
      <c r="DM16" s="754"/>
      <c r="DN16" s="754"/>
      <c r="DO16" s="754"/>
      <c r="DP16" s="754"/>
      <c r="DQ16" s="754"/>
      <c r="DR16" s="754"/>
      <c r="DS16" s="754"/>
      <c r="DT16" s="754"/>
      <c r="DU16" s="754"/>
      <c r="DV16" s="754"/>
      <c r="DW16" s="754"/>
      <c r="DX16" s="754"/>
      <c r="DY16" s="754"/>
      <c r="DZ16" s="754"/>
      <c r="EA16" s="754"/>
      <c r="EB16" s="754"/>
      <c r="EC16" s="754"/>
      <c r="ED16" s="754"/>
      <c r="EE16" s="754"/>
      <c r="EF16" s="754"/>
      <c r="EG16" s="754"/>
      <c r="EH16" s="754"/>
      <c r="EI16" s="754"/>
      <c r="EJ16" s="754"/>
      <c r="EK16" s="754"/>
      <c r="EL16" s="754"/>
      <c r="EM16" s="754"/>
      <c r="EN16" s="754"/>
      <c r="EO16" s="754"/>
      <c r="EP16" s="754"/>
      <c r="EQ16" s="754"/>
      <c r="ER16" s="754"/>
      <c r="ES16" s="754"/>
      <c r="ET16" s="754"/>
      <c r="EU16" s="754"/>
      <c r="EV16" s="754"/>
      <c r="EW16" s="754"/>
    </row>
    <row r="17" spans="1:154" ht="9.75" customHeight="1">
      <c r="A17" s="1692"/>
      <c r="B17" s="1704"/>
      <c r="C17" s="1660"/>
      <c r="D17" s="1706"/>
      <c r="E17" s="1706"/>
      <c r="F17" s="773"/>
      <c r="G17" s="1709"/>
      <c r="H17" s="1710"/>
      <c r="I17" s="1710"/>
      <c r="J17" s="1710"/>
      <c r="K17" s="1710"/>
      <c r="L17" s="1710"/>
      <c r="M17" s="1710"/>
      <c r="N17" s="1711"/>
      <c r="O17" s="1536"/>
      <c r="P17" s="1516"/>
      <c r="Q17" s="1516"/>
      <c r="R17" s="1516"/>
      <c r="S17" s="1516"/>
      <c r="T17" s="1516"/>
      <c r="U17" s="1516"/>
      <c r="V17" s="1516"/>
      <c r="W17" s="1544"/>
      <c r="X17" s="1709"/>
      <c r="Y17" s="1710"/>
      <c r="Z17" s="1710"/>
      <c r="AA17" s="1710"/>
      <c r="AB17" s="1710"/>
      <c r="AC17" s="1710"/>
      <c r="AD17" s="1710"/>
      <c r="AE17" s="1711"/>
      <c r="AF17" s="1536"/>
      <c r="AG17" s="1516"/>
      <c r="AH17" s="1516"/>
      <c r="AI17" s="1516"/>
      <c r="AJ17" s="1516"/>
      <c r="AK17" s="1516"/>
      <c r="AL17" s="1516"/>
      <c r="AM17" s="1516"/>
      <c r="AN17" s="1544"/>
      <c r="AO17" s="1710"/>
      <c r="AP17" s="1710"/>
      <c r="AQ17" s="1710"/>
      <c r="AR17" s="1710"/>
      <c r="AS17" s="1710"/>
      <c r="AT17" s="1710"/>
      <c r="AU17" s="1710"/>
      <c r="AV17" s="1711"/>
      <c r="AW17" s="1536"/>
      <c r="AX17" s="1516"/>
      <c r="AY17" s="1516"/>
      <c r="AZ17" s="1516"/>
      <c r="BA17" s="1516"/>
      <c r="BB17" s="1516"/>
      <c r="BC17" s="1516"/>
      <c r="BD17" s="1516"/>
      <c r="BE17" s="1516"/>
      <c r="BF17" s="1709"/>
      <c r="BG17" s="1710"/>
      <c r="BH17" s="1710"/>
      <c r="BI17" s="1710"/>
      <c r="BJ17" s="1710"/>
      <c r="BK17" s="1710"/>
      <c r="BL17" s="1710"/>
      <c r="BM17" s="1711"/>
      <c r="BN17" s="1536"/>
      <c r="BO17" s="1516"/>
      <c r="BP17" s="1516"/>
      <c r="BQ17" s="1516"/>
      <c r="BR17" s="1516"/>
      <c r="BS17" s="1516"/>
      <c r="BT17" s="1516"/>
      <c r="BU17" s="1516"/>
      <c r="BV17" s="1544"/>
      <c r="BW17" s="1709"/>
      <c r="BX17" s="1710"/>
      <c r="BY17" s="1710"/>
      <c r="BZ17" s="1710"/>
      <c r="CA17" s="1710"/>
      <c r="CB17" s="1710"/>
      <c r="CC17" s="1710"/>
      <c r="CD17" s="1711"/>
      <c r="CE17" s="1536"/>
      <c r="CF17" s="1516"/>
      <c r="CG17" s="1516"/>
      <c r="CH17" s="1516"/>
      <c r="CI17" s="1516"/>
      <c r="CJ17" s="1516"/>
      <c r="CK17" s="1516"/>
      <c r="CL17" s="1516"/>
      <c r="CM17" s="1544"/>
      <c r="CN17" s="754"/>
      <c r="CO17" s="754"/>
      <c r="CP17" s="754"/>
      <c r="CQ17" s="754"/>
      <c r="CR17" s="754"/>
      <c r="CS17" s="754"/>
      <c r="CT17" s="754"/>
      <c r="CU17" s="754"/>
      <c r="CV17" s="754"/>
      <c r="CW17" s="754"/>
      <c r="CX17" s="754"/>
      <c r="CY17" s="754"/>
      <c r="CZ17" s="754"/>
      <c r="DA17" s="754"/>
      <c r="DB17" s="754"/>
      <c r="DC17" s="754"/>
      <c r="DD17" s="754"/>
      <c r="DE17" s="754"/>
      <c r="DF17" s="754"/>
      <c r="DG17" s="754"/>
      <c r="DH17" s="754"/>
      <c r="DI17" s="754"/>
      <c r="DJ17" s="754"/>
      <c r="DK17" s="754"/>
      <c r="DL17" s="754"/>
      <c r="DM17" s="754"/>
      <c r="DN17" s="754"/>
      <c r="DO17" s="754"/>
      <c r="DP17" s="754"/>
      <c r="DQ17" s="754"/>
      <c r="DR17" s="754"/>
      <c r="DS17" s="754"/>
      <c r="DT17" s="754"/>
      <c r="DU17" s="754"/>
      <c r="DV17" s="754"/>
      <c r="DW17" s="754"/>
      <c r="DX17" s="754"/>
      <c r="DY17" s="754"/>
      <c r="DZ17" s="754"/>
      <c r="EA17" s="754"/>
      <c r="EB17" s="754"/>
      <c r="EC17" s="754"/>
      <c r="ED17" s="754"/>
      <c r="EE17" s="754"/>
      <c r="EF17" s="754"/>
      <c r="EG17" s="754"/>
      <c r="EH17" s="754"/>
      <c r="EI17" s="754"/>
      <c r="EJ17" s="754"/>
      <c r="EK17" s="754"/>
      <c r="EL17" s="754"/>
      <c r="EM17" s="754"/>
      <c r="EN17" s="754"/>
      <c r="EO17" s="754"/>
      <c r="EP17" s="754"/>
      <c r="EQ17" s="754"/>
      <c r="ER17" s="754"/>
      <c r="ES17" s="754"/>
      <c r="ET17" s="754"/>
      <c r="EU17" s="754"/>
      <c r="EV17" s="754"/>
      <c r="EW17" s="754"/>
    </row>
    <row r="18" spans="1:154" ht="19.5" customHeight="1">
      <c r="A18" s="1692"/>
      <c r="B18" s="780"/>
      <c r="C18" s="778" t="s">
        <v>826</v>
      </c>
      <c r="D18" s="1687" t="s">
        <v>824</v>
      </c>
      <c r="E18" s="1687"/>
      <c r="F18" s="779"/>
      <c r="G18" s="1510"/>
      <c r="H18" s="1707"/>
      <c r="I18" s="1707"/>
      <c r="J18" s="1707"/>
      <c r="K18" s="1707"/>
      <c r="L18" s="1707"/>
      <c r="M18" s="1707"/>
      <c r="N18" s="1708"/>
      <c r="O18" s="1513">
        <f>G18*3</f>
        <v>0</v>
      </c>
      <c r="P18" s="1514"/>
      <c r="Q18" s="1514"/>
      <c r="R18" s="1514"/>
      <c r="S18" s="1514"/>
      <c r="T18" s="1514"/>
      <c r="U18" s="1514"/>
      <c r="V18" s="1514"/>
      <c r="W18" s="1547"/>
      <c r="X18" s="1510"/>
      <c r="Y18" s="1707"/>
      <c r="Z18" s="1707"/>
      <c r="AA18" s="1707"/>
      <c r="AB18" s="1707"/>
      <c r="AC18" s="1707"/>
      <c r="AD18" s="1707"/>
      <c r="AE18" s="1708"/>
      <c r="AF18" s="1548">
        <f>X18*3</f>
        <v>0</v>
      </c>
      <c r="AG18" s="1549"/>
      <c r="AH18" s="1549"/>
      <c r="AI18" s="1549"/>
      <c r="AJ18" s="1549"/>
      <c r="AK18" s="1549"/>
      <c r="AL18" s="1549"/>
      <c r="AM18" s="1549"/>
      <c r="AN18" s="1550"/>
      <c r="AO18" s="1514"/>
      <c r="AP18" s="1707"/>
      <c r="AQ18" s="1707"/>
      <c r="AR18" s="1707"/>
      <c r="AS18" s="1707"/>
      <c r="AT18" s="1707"/>
      <c r="AU18" s="1707"/>
      <c r="AV18" s="1708"/>
      <c r="AW18" s="1548">
        <f>AO18*3</f>
        <v>0</v>
      </c>
      <c r="AX18" s="1549"/>
      <c r="AY18" s="1549"/>
      <c r="AZ18" s="1549"/>
      <c r="BA18" s="1549"/>
      <c r="BB18" s="1549"/>
      <c r="BC18" s="1549"/>
      <c r="BD18" s="1549"/>
      <c r="BE18" s="1549"/>
      <c r="BF18" s="1510"/>
      <c r="BG18" s="1707"/>
      <c r="BH18" s="1707"/>
      <c r="BI18" s="1707"/>
      <c r="BJ18" s="1707"/>
      <c r="BK18" s="1707"/>
      <c r="BL18" s="1707"/>
      <c r="BM18" s="1708"/>
      <c r="BN18" s="1548">
        <f>BF18*3</f>
        <v>0</v>
      </c>
      <c r="BO18" s="1549"/>
      <c r="BP18" s="1549"/>
      <c r="BQ18" s="1549"/>
      <c r="BR18" s="1549"/>
      <c r="BS18" s="1549"/>
      <c r="BT18" s="1549"/>
      <c r="BU18" s="1549"/>
      <c r="BV18" s="1550"/>
      <c r="BW18" s="1510"/>
      <c r="BX18" s="1707"/>
      <c r="BY18" s="1707"/>
      <c r="BZ18" s="1707"/>
      <c r="CA18" s="1707"/>
      <c r="CB18" s="1707"/>
      <c r="CC18" s="1707"/>
      <c r="CD18" s="1708"/>
      <c r="CE18" s="1548">
        <f>BW18*3</f>
        <v>0</v>
      </c>
      <c r="CF18" s="1549"/>
      <c r="CG18" s="1549"/>
      <c r="CH18" s="1549"/>
      <c r="CI18" s="1549"/>
      <c r="CJ18" s="1549"/>
      <c r="CK18" s="1549"/>
      <c r="CL18" s="1549"/>
      <c r="CM18" s="1550"/>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c r="DM18" s="754"/>
      <c r="DN18" s="754"/>
      <c r="DO18" s="754"/>
      <c r="DP18" s="754"/>
      <c r="DQ18" s="754"/>
      <c r="DR18" s="754"/>
      <c r="DS18" s="754"/>
      <c r="DT18" s="754"/>
      <c r="DU18" s="754"/>
      <c r="DV18" s="754"/>
      <c r="DW18" s="754"/>
      <c r="DX18" s="754"/>
      <c r="DY18" s="754"/>
      <c r="DZ18" s="754"/>
      <c r="EA18" s="754"/>
      <c r="EB18" s="754"/>
      <c r="EC18" s="754"/>
      <c r="ED18" s="754"/>
      <c r="EE18" s="754"/>
      <c r="EF18" s="754"/>
      <c r="EG18" s="754"/>
      <c r="EH18" s="754"/>
      <c r="EI18" s="754"/>
      <c r="EJ18" s="754"/>
      <c r="EK18" s="754"/>
      <c r="EL18" s="754"/>
      <c r="EM18" s="754"/>
      <c r="EN18" s="754"/>
      <c r="EO18" s="754"/>
      <c r="EP18" s="754"/>
      <c r="EQ18" s="754"/>
      <c r="ER18" s="754"/>
      <c r="ES18" s="754"/>
      <c r="ET18" s="754"/>
      <c r="EU18" s="754"/>
      <c r="EV18" s="754"/>
      <c r="EW18" s="754"/>
    </row>
    <row r="19" spans="1:154" ht="11.25" customHeight="1">
      <c r="A19" s="1692"/>
      <c r="B19" s="1712"/>
      <c r="C19" s="1672" t="s">
        <v>827</v>
      </c>
      <c r="D19" s="1705" t="s">
        <v>412</v>
      </c>
      <c r="E19" s="1554"/>
      <c r="F19" s="776"/>
      <c r="G19" s="1501"/>
      <c r="H19" s="1696"/>
      <c r="I19" s="1696"/>
      <c r="J19" s="1696"/>
      <c r="K19" s="1696"/>
      <c r="L19" s="1696"/>
      <c r="M19" s="1696"/>
      <c r="N19" s="1697"/>
      <c r="O19" s="1502">
        <f>G19*12</f>
        <v>0</v>
      </c>
      <c r="P19" s="1503"/>
      <c r="Q19" s="1503"/>
      <c r="R19" s="1503"/>
      <c r="S19" s="1503"/>
      <c r="T19" s="1503"/>
      <c r="U19" s="1503"/>
      <c r="V19" s="1503"/>
      <c r="W19" s="1524"/>
      <c r="X19" s="1501"/>
      <c r="Y19" s="1696"/>
      <c r="Z19" s="1696"/>
      <c r="AA19" s="1696"/>
      <c r="AB19" s="1696"/>
      <c r="AC19" s="1696"/>
      <c r="AD19" s="1696"/>
      <c r="AE19" s="1697"/>
      <c r="AF19" s="1502">
        <f>X19*12</f>
        <v>0</v>
      </c>
      <c r="AG19" s="1503"/>
      <c r="AH19" s="1503"/>
      <c r="AI19" s="1503"/>
      <c r="AJ19" s="1503"/>
      <c r="AK19" s="1503"/>
      <c r="AL19" s="1503"/>
      <c r="AM19" s="1503"/>
      <c r="AN19" s="1524"/>
      <c r="AO19" s="1503"/>
      <c r="AP19" s="1696"/>
      <c r="AQ19" s="1696"/>
      <c r="AR19" s="1696"/>
      <c r="AS19" s="1696"/>
      <c r="AT19" s="1696"/>
      <c r="AU19" s="1696"/>
      <c r="AV19" s="1697"/>
      <c r="AW19" s="1502">
        <f>AO19*12</f>
        <v>0</v>
      </c>
      <c r="AX19" s="1503"/>
      <c r="AY19" s="1503"/>
      <c r="AZ19" s="1503"/>
      <c r="BA19" s="1503"/>
      <c r="BB19" s="1503"/>
      <c r="BC19" s="1503"/>
      <c r="BD19" s="1503"/>
      <c r="BE19" s="1503"/>
      <c r="BF19" s="1501"/>
      <c r="BG19" s="1696"/>
      <c r="BH19" s="1696"/>
      <c r="BI19" s="1696"/>
      <c r="BJ19" s="1696"/>
      <c r="BK19" s="1696"/>
      <c r="BL19" s="1696"/>
      <c r="BM19" s="1697"/>
      <c r="BN19" s="1502">
        <f>BF19*12</f>
        <v>0</v>
      </c>
      <c r="BO19" s="1503"/>
      <c r="BP19" s="1503"/>
      <c r="BQ19" s="1503"/>
      <c r="BR19" s="1503"/>
      <c r="BS19" s="1503"/>
      <c r="BT19" s="1503"/>
      <c r="BU19" s="1503"/>
      <c r="BV19" s="1524"/>
      <c r="BW19" s="1501"/>
      <c r="BX19" s="1696"/>
      <c r="BY19" s="1696"/>
      <c r="BZ19" s="1696"/>
      <c r="CA19" s="1696"/>
      <c r="CB19" s="1696"/>
      <c r="CC19" s="1696"/>
      <c r="CD19" s="1697"/>
      <c r="CE19" s="1502">
        <f>BW19*12</f>
        <v>0</v>
      </c>
      <c r="CF19" s="1503"/>
      <c r="CG19" s="1503"/>
      <c r="CH19" s="1503"/>
      <c r="CI19" s="1503"/>
      <c r="CJ19" s="1503"/>
      <c r="CK19" s="1503"/>
      <c r="CL19" s="1503"/>
      <c r="CM19" s="1524"/>
      <c r="CN19" s="754"/>
      <c r="CO19" s="754"/>
      <c r="CP19" s="754"/>
      <c r="CQ19" s="754"/>
      <c r="CR19" s="754"/>
      <c r="CS19" s="754"/>
      <c r="CT19" s="754"/>
      <c r="CU19" s="754"/>
      <c r="CV19" s="754"/>
      <c r="CW19" s="754"/>
      <c r="CX19" s="754"/>
      <c r="CY19" s="754"/>
      <c r="CZ19" s="754"/>
      <c r="DA19" s="754"/>
      <c r="DB19" s="754"/>
      <c r="DC19" s="754"/>
      <c r="DD19" s="754"/>
      <c r="DE19" s="754"/>
      <c r="DF19" s="754"/>
      <c r="DG19" s="754"/>
      <c r="DH19" s="754"/>
      <c r="DI19" s="754"/>
      <c r="DJ19" s="754"/>
      <c r="DK19" s="754"/>
      <c r="DL19" s="754"/>
      <c r="DM19" s="754"/>
      <c r="DN19" s="754"/>
      <c r="DO19" s="754"/>
      <c r="DP19" s="754"/>
      <c r="DQ19" s="754"/>
      <c r="DR19" s="754"/>
      <c r="DS19" s="754"/>
      <c r="DT19" s="754"/>
      <c r="DU19" s="754"/>
      <c r="DV19" s="754"/>
      <c r="DW19" s="754"/>
      <c r="DX19" s="754"/>
      <c r="DY19" s="754"/>
      <c r="DZ19" s="754"/>
      <c r="EA19" s="754"/>
      <c r="EB19" s="754"/>
      <c r="EC19" s="754"/>
      <c r="ED19" s="754"/>
      <c r="EE19" s="754"/>
      <c r="EF19" s="754"/>
      <c r="EG19" s="754"/>
      <c r="EH19" s="754"/>
      <c r="EI19" s="754"/>
      <c r="EJ19" s="754"/>
      <c r="EK19" s="754"/>
      <c r="EL19" s="754"/>
      <c r="EM19" s="754"/>
      <c r="EN19" s="754"/>
      <c r="EO19" s="754"/>
      <c r="EP19" s="754"/>
      <c r="EQ19" s="754"/>
      <c r="ER19" s="754"/>
      <c r="ES19" s="754"/>
      <c r="ET19" s="754"/>
      <c r="EU19" s="754"/>
      <c r="EV19" s="754"/>
      <c r="EW19" s="754"/>
    </row>
    <row r="20" spans="1:154" ht="11.25" customHeight="1">
      <c r="A20" s="1692"/>
      <c r="B20" s="1713"/>
      <c r="C20" s="1714"/>
      <c r="D20" s="1555"/>
      <c r="E20" s="1555"/>
      <c r="F20" s="781"/>
      <c r="G20" s="1724"/>
      <c r="H20" s="1725"/>
      <c r="I20" s="1725"/>
      <c r="J20" s="1725"/>
      <c r="K20" s="1725"/>
      <c r="L20" s="1725"/>
      <c r="M20" s="1725"/>
      <c r="N20" s="1726"/>
      <c r="O20" s="1548"/>
      <c r="P20" s="1549"/>
      <c r="Q20" s="1549"/>
      <c r="R20" s="1549"/>
      <c r="S20" s="1549"/>
      <c r="T20" s="1549"/>
      <c r="U20" s="1549"/>
      <c r="V20" s="1549"/>
      <c r="W20" s="1550"/>
      <c r="X20" s="1724"/>
      <c r="Y20" s="1725"/>
      <c r="Z20" s="1725"/>
      <c r="AA20" s="1725"/>
      <c r="AB20" s="1725"/>
      <c r="AC20" s="1725"/>
      <c r="AD20" s="1725"/>
      <c r="AE20" s="1726"/>
      <c r="AF20" s="1548"/>
      <c r="AG20" s="1549"/>
      <c r="AH20" s="1549"/>
      <c r="AI20" s="1549"/>
      <c r="AJ20" s="1549"/>
      <c r="AK20" s="1549"/>
      <c r="AL20" s="1549"/>
      <c r="AM20" s="1549"/>
      <c r="AN20" s="1550"/>
      <c r="AO20" s="1725"/>
      <c r="AP20" s="1725"/>
      <c r="AQ20" s="1725"/>
      <c r="AR20" s="1725"/>
      <c r="AS20" s="1725"/>
      <c r="AT20" s="1725"/>
      <c r="AU20" s="1725"/>
      <c r="AV20" s="1726"/>
      <c r="AW20" s="1548"/>
      <c r="AX20" s="1549"/>
      <c r="AY20" s="1549"/>
      <c r="AZ20" s="1549"/>
      <c r="BA20" s="1549"/>
      <c r="BB20" s="1549"/>
      <c r="BC20" s="1549"/>
      <c r="BD20" s="1549"/>
      <c r="BE20" s="1549"/>
      <c r="BF20" s="1724"/>
      <c r="BG20" s="1725"/>
      <c r="BH20" s="1725"/>
      <c r="BI20" s="1725"/>
      <c r="BJ20" s="1725"/>
      <c r="BK20" s="1725"/>
      <c r="BL20" s="1725"/>
      <c r="BM20" s="1726"/>
      <c r="BN20" s="1548"/>
      <c r="BO20" s="1549"/>
      <c r="BP20" s="1549"/>
      <c r="BQ20" s="1549"/>
      <c r="BR20" s="1549"/>
      <c r="BS20" s="1549"/>
      <c r="BT20" s="1549"/>
      <c r="BU20" s="1549"/>
      <c r="BV20" s="1550"/>
      <c r="BW20" s="1724"/>
      <c r="BX20" s="1725"/>
      <c r="BY20" s="1725"/>
      <c r="BZ20" s="1725"/>
      <c r="CA20" s="1725"/>
      <c r="CB20" s="1725"/>
      <c r="CC20" s="1725"/>
      <c r="CD20" s="1726"/>
      <c r="CE20" s="1548"/>
      <c r="CF20" s="1549"/>
      <c r="CG20" s="1549"/>
      <c r="CH20" s="1549"/>
      <c r="CI20" s="1549"/>
      <c r="CJ20" s="1549"/>
      <c r="CK20" s="1549"/>
      <c r="CL20" s="1549"/>
      <c r="CM20" s="1550"/>
      <c r="CN20" s="754"/>
      <c r="CO20" s="754"/>
      <c r="CP20" s="754"/>
      <c r="CQ20" s="754"/>
      <c r="CR20" s="754"/>
      <c r="CS20" s="754"/>
      <c r="CT20" s="754"/>
      <c r="CU20" s="754"/>
      <c r="CV20" s="754"/>
      <c r="CW20" s="754"/>
      <c r="CX20" s="754"/>
      <c r="CY20" s="754"/>
      <c r="CZ20" s="754"/>
      <c r="DA20" s="754"/>
      <c r="DB20" s="754"/>
      <c r="DC20" s="754"/>
      <c r="DD20" s="754"/>
      <c r="DE20" s="754"/>
      <c r="DF20" s="754"/>
      <c r="DG20" s="754"/>
      <c r="DH20" s="754"/>
      <c r="DI20" s="754"/>
      <c r="DJ20" s="754"/>
      <c r="DK20" s="754"/>
      <c r="DL20" s="754"/>
      <c r="DM20" s="754"/>
      <c r="DN20" s="754"/>
      <c r="DO20" s="754"/>
      <c r="DP20" s="754"/>
      <c r="DQ20" s="754"/>
      <c r="DR20" s="754"/>
      <c r="DS20" s="754"/>
      <c r="DT20" s="754"/>
      <c r="DU20" s="754"/>
      <c r="DV20" s="754"/>
      <c r="DW20" s="754"/>
      <c r="DX20" s="754"/>
      <c r="DY20" s="754"/>
      <c r="DZ20" s="754"/>
      <c r="EA20" s="754"/>
      <c r="EB20" s="754"/>
      <c r="EC20" s="754"/>
      <c r="ED20" s="754"/>
      <c r="EE20" s="754"/>
      <c r="EF20" s="754"/>
      <c r="EG20" s="754"/>
      <c r="EH20" s="754"/>
      <c r="EI20" s="754"/>
      <c r="EJ20" s="754"/>
      <c r="EK20" s="754"/>
      <c r="EL20" s="754"/>
      <c r="EM20" s="754"/>
      <c r="EN20" s="754"/>
      <c r="EO20" s="754"/>
      <c r="EP20" s="754"/>
      <c r="EQ20" s="754"/>
      <c r="ER20" s="754"/>
      <c r="ES20" s="754"/>
      <c r="ET20" s="754"/>
      <c r="EU20" s="754"/>
      <c r="EV20" s="754"/>
      <c r="EW20" s="754"/>
    </row>
    <row r="21" spans="1:154" ht="12" customHeight="1">
      <c r="A21" s="1692"/>
      <c r="B21" s="1727"/>
      <c r="C21" s="1672" t="s">
        <v>828</v>
      </c>
      <c r="D21" s="1705" t="s">
        <v>413</v>
      </c>
      <c r="E21" s="1554"/>
      <c r="F21" s="776"/>
      <c r="G21" s="1501"/>
      <c r="H21" s="1696"/>
      <c r="I21" s="1696"/>
      <c r="J21" s="1696"/>
      <c r="K21" s="1696"/>
      <c r="L21" s="1696"/>
      <c r="M21" s="1696"/>
      <c r="N21" s="1697"/>
      <c r="O21" s="1513">
        <f>G21*12</f>
        <v>0</v>
      </c>
      <c r="P21" s="1514"/>
      <c r="Q21" s="1707"/>
      <c r="R21" s="1707"/>
      <c r="S21" s="1707"/>
      <c r="T21" s="1707"/>
      <c r="U21" s="1707"/>
      <c r="V21" s="1707"/>
      <c r="W21" s="1728"/>
      <c r="X21" s="1501"/>
      <c r="Y21" s="1696"/>
      <c r="Z21" s="1696"/>
      <c r="AA21" s="1696"/>
      <c r="AB21" s="1696"/>
      <c r="AC21" s="1696"/>
      <c r="AD21" s="1696"/>
      <c r="AE21" s="1697"/>
      <c r="AF21" s="1502">
        <f>X21*12</f>
        <v>0</v>
      </c>
      <c r="AG21" s="1503"/>
      <c r="AH21" s="1503"/>
      <c r="AI21" s="1503"/>
      <c r="AJ21" s="1503"/>
      <c r="AK21" s="1503"/>
      <c r="AL21" s="1503"/>
      <c r="AM21" s="1503"/>
      <c r="AN21" s="1524"/>
      <c r="AO21" s="1503"/>
      <c r="AP21" s="1696"/>
      <c r="AQ21" s="1696"/>
      <c r="AR21" s="1696"/>
      <c r="AS21" s="1696"/>
      <c r="AT21" s="1696"/>
      <c r="AU21" s="1696"/>
      <c r="AV21" s="1697"/>
      <c r="AW21" s="1502">
        <f>AO21*12</f>
        <v>0</v>
      </c>
      <c r="AX21" s="1503"/>
      <c r="AY21" s="1503"/>
      <c r="AZ21" s="1503"/>
      <c r="BA21" s="1503"/>
      <c r="BB21" s="1503"/>
      <c r="BC21" s="1503"/>
      <c r="BD21" s="1503"/>
      <c r="BE21" s="1503"/>
      <c r="BF21" s="1501"/>
      <c r="BG21" s="1696"/>
      <c r="BH21" s="1696"/>
      <c r="BI21" s="1696"/>
      <c r="BJ21" s="1696"/>
      <c r="BK21" s="1696"/>
      <c r="BL21" s="1696"/>
      <c r="BM21" s="1697"/>
      <c r="BN21" s="1502">
        <v>0</v>
      </c>
      <c r="BO21" s="1503"/>
      <c r="BP21" s="1503"/>
      <c r="BQ21" s="1503"/>
      <c r="BR21" s="1503"/>
      <c r="BS21" s="1503"/>
      <c r="BT21" s="1503"/>
      <c r="BU21" s="1503"/>
      <c r="BV21" s="1524"/>
      <c r="BW21" s="1501"/>
      <c r="BX21" s="1696"/>
      <c r="BY21" s="1696"/>
      <c r="BZ21" s="1696"/>
      <c r="CA21" s="1696"/>
      <c r="CB21" s="1696"/>
      <c r="CC21" s="1696"/>
      <c r="CD21" s="1697"/>
      <c r="CE21" s="1502">
        <v>0</v>
      </c>
      <c r="CF21" s="1503"/>
      <c r="CG21" s="1503"/>
      <c r="CH21" s="1503"/>
      <c r="CI21" s="1503"/>
      <c r="CJ21" s="1503"/>
      <c r="CK21" s="1503"/>
      <c r="CL21" s="1503"/>
      <c r="CM21" s="1524"/>
      <c r="CN21" s="754"/>
      <c r="CO21" s="754"/>
      <c r="CP21" s="754"/>
      <c r="CQ21" s="754"/>
      <c r="CR21" s="754"/>
      <c r="CS21" s="754"/>
      <c r="CT21" s="754"/>
      <c r="CU21" s="754"/>
      <c r="CV21" s="754"/>
      <c r="CW21" s="754"/>
      <c r="CX21" s="754"/>
      <c r="CY21" s="754"/>
      <c r="CZ21" s="754"/>
      <c r="DA21" s="754"/>
      <c r="DB21" s="754"/>
      <c r="DC21" s="754"/>
      <c r="DD21" s="754"/>
      <c r="DE21" s="754"/>
      <c r="DF21" s="754"/>
      <c r="DG21" s="754"/>
      <c r="DH21" s="754"/>
      <c r="DI21" s="754"/>
      <c r="DJ21" s="754"/>
      <c r="DK21" s="754"/>
      <c r="DL21" s="754"/>
      <c r="DM21" s="754"/>
      <c r="DN21" s="754"/>
      <c r="DO21" s="754"/>
      <c r="DP21" s="754"/>
      <c r="DQ21" s="754"/>
      <c r="DR21" s="754"/>
      <c r="DS21" s="754"/>
      <c r="DT21" s="754"/>
      <c r="DU21" s="754"/>
      <c r="DV21" s="754"/>
      <c r="DW21" s="754"/>
      <c r="DX21" s="754"/>
      <c r="DY21" s="754"/>
      <c r="DZ21" s="754"/>
      <c r="EA21" s="754"/>
      <c r="EB21" s="754"/>
      <c r="EC21" s="754"/>
      <c r="ED21" s="754"/>
      <c r="EE21" s="754"/>
      <c r="EF21" s="754"/>
      <c r="EG21" s="754"/>
      <c r="EH21" s="754"/>
      <c r="EI21" s="754"/>
      <c r="EJ21" s="754"/>
      <c r="EK21" s="754"/>
      <c r="EL21" s="754"/>
      <c r="EM21" s="754"/>
      <c r="EN21" s="754"/>
      <c r="EO21" s="754"/>
      <c r="EP21" s="754"/>
      <c r="EQ21" s="754"/>
      <c r="ER21" s="754"/>
      <c r="ES21" s="754"/>
      <c r="ET21" s="754"/>
      <c r="EU21" s="754"/>
      <c r="EV21" s="754"/>
      <c r="EW21" s="754"/>
    </row>
    <row r="22" spans="1:154" ht="12" customHeight="1">
      <c r="A22" s="1692"/>
      <c r="B22" s="1725"/>
      <c r="C22" s="1714"/>
      <c r="D22" s="1555"/>
      <c r="E22" s="1555"/>
      <c r="F22" s="781"/>
      <c r="G22" s="1724"/>
      <c r="H22" s="1725"/>
      <c r="I22" s="1725"/>
      <c r="J22" s="1725"/>
      <c r="K22" s="1725"/>
      <c r="L22" s="1725"/>
      <c r="M22" s="1725"/>
      <c r="N22" s="1726"/>
      <c r="O22" s="1729"/>
      <c r="P22" s="1707"/>
      <c r="Q22" s="1707"/>
      <c r="R22" s="1707"/>
      <c r="S22" s="1707"/>
      <c r="T22" s="1707"/>
      <c r="U22" s="1707"/>
      <c r="V22" s="1707"/>
      <c r="W22" s="1728"/>
      <c r="X22" s="1724"/>
      <c r="Y22" s="1725"/>
      <c r="Z22" s="1725"/>
      <c r="AA22" s="1725"/>
      <c r="AB22" s="1725"/>
      <c r="AC22" s="1725"/>
      <c r="AD22" s="1725"/>
      <c r="AE22" s="1726"/>
      <c r="AF22" s="1548"/>
      <c r="AG22" s="1549"/>
      <c r="AH22" s="1549"/>
      <c r="AI22" s="1549"/>
      <c r="AJ22" s="1549"/>
      <c r="AK22" s="1549"/>
      <c r="AL22" s="1549"/>
      <c r="AM22" s="1549"/>
      <c r="AN22" s="1550"/>
      <c r="AO22" s="1725"/>
      <c r="AP22" s="1725"/>
      <c r="AQ22" s="1725"/>
      <c r="AR22" s="1725"/>
      <c r="AS22" s="1725"/>
      <c r="AT22" s="1725"/>
      <c r="AU22" s="1725"/>
      <c r="AV22" s="1726"/>
      <c r="AW22" s="1548"/>
      <c r="AX22" s="1549"/>
      <c r="AY22" s="1549"/>
      <c r="AZ22" s="1549"/>
      <c r="BA22" s="1549"/>
      <c r="BB22" s="1549"/>
      <c r="BC22" s="1549"/>
      <c r="BD22" s="1549"/>
      <c r="BE22" s="1549"/>
      <c r="BF22" s="1724"/>
      <c r="BG22" s="1725"/>
      <c r="BH22" s="1725"/>
      <c r="BI22" s="1725"/>
      <c r="BJ22" s="1725"/>
      <c r="BK22" s="1725"/>
      <c r="BL22" s="1725"/>
      <c r="BM22" s="1726"/>
      <c r="BN22" s="1548"/>
      <c r="BO22" s="1549"/>
      <c r="BP22" s="1549"/>
      <c r="BQ22" s="1549"/>
      <c r="BR22" s="1549"/>
      <c r="BS22" s="1549"/>
      <c r="BT22" s="1549"/>
      <c r="BU22" s="1549"/>
      <c r="BV22" s="1550"/>
      <c r="BW22" s="1724"/>
      <c r="BX22" s="1725"/>
      <c r="BY22" s="1725"/>
      <c r="BZ22" s="1725"/>
      <c r="CA22" s="1725"/>
      <c r="CB22" s="1725"/>
      <c r="CC22" s="1725"/>
      <c r="CD22" s="1726"/>
      <c r="CE22" s="1548"/>
      <c r="CF22" s="1549"/>
      <c r="CG22" s="1549"/>
      <c r="CH22" s="1549"/>
      <c r="CI22" s="1549"/>
      <c r="CJ22" s="1549"/>
      <c r="CK22" s="1549"/>
      <c r="CL22" s="1549"/>
      <c r="CM22" s="1550"/>
      <c r="CN22" s="754"/>
      <c r="CO22" s="754"/>
      <c r="CP22" s="754"/>
      <c r="CQ22" s="754"/>
      <c r="CR22" s="754"/>
      <c r="CS22" s="754"/>
      <c r="CT22" s="754"/>
      <c r="CU22" s="754"/>
      <c r="CV22" s="754"/>
      <c r="CW22" s="754"/>
      <c r="CX22" s="754"/>
      <c r="CY22" s="754"/>
      <c r="CZ22" s="754"/>
      <c r="DA22" s="754"/>
      <c r="DB22" s="754"/>
      <c r="DC22" s="754"/>
      <c r="DD22" s="754"/>
      <c r="DE22" s="754"/>
      <c r="DF22" s="754"/>
      <c r="DG22" s="754"/>
      <c r="DH22" s="754"/>
      <c r="DI22" s="754"/>
      <c r="DJ22" s="754"/>
      <c r="DK22" s="754"/>
      <c r="DL22" s="754"/>
      <c r="DM22" s="754"/>
      <c r="DN22" s="754"/>
      <c r="DO22" s="754"/>
      <c r="DP22" s="754"/>
      <c r="DQ22" s="754"/>
      <c r="DR22" s="754"/>
      <c r="DS22" s="754"/>
      <c r="DT22" s="754"/>
      <c r="DU22" s="754"/>
      <c r="DV22" s="754"/>
      <c r="DW22" s="754"/>
      <c r="DX22" s="754"/>
      <c r="DY22" s="754"/>
      <c r="DZ22" s="754"/>
      <c r="EA22" s="754"/>
      <c r="EB22" s="754"/>
      <c r="EC22" s="754"/>
      <c r="ED22" s="754"/>
      <c r="EE22" s="754"/>
      <c r="EF22" s="754"/>
      <c r="EG22" s="754"/>
      <c r="EH22" s="754"/>
      <c r="EI22" s="754"/>
      <c r="EJ22" s="754"/>
      <c r="EK22" s="754"/>
      <c r="EL22" s="754"/>
      <c r="EM22" s="754"/>
      <c r="EN22" s="754"/>
      <c r="EO22" s="754"/>
      <c r="EP22" s="754"/>
      <c r="EQ22" s="754"/>
      <c r="ER22" s="754"/>
      <c r="ES22" s="754"/>
      <c r="ET22" s="754"/>
      <c r="EU22" s="754"/>
      <c r="EV22" s="754"/>
      <c r="EW22" s="754"/>
    </row>
    <row r="23" spans="1:154" ht="12.75" customHeight="1">
      <c r="A23" s="1692"/>
      <c r="B23" s="1731"/>
      <c r="C23" s="1660" t="s">
        <v>829</v>
      </c>
      <c r="D23" s="1705" t="s">
        <v>414</v>
      </c>
      <c r="E23" s="1554"/>
      <c r="F23" s="773"/>
      <c r="G23" s="1564"/>
      <c r="H23" s="1565"/>
      <c r="I23" s="1565"/>
      <c r="J23" s="1565"/>
      <c r="K23" s="1565"/>
      <c r="L23" s="1565"/>
      <c r="M23" s="1565"/>
      <c r="N23" s="1566"/>
      <c r="O23" s="1567">
        <f>G23*9</f>
        <v>0</v>
      </c>
      <c r="P23" s="1565"/>
      <c r="Q23" s="1565"/>
      <c r="R23" s="1565"/>
      <c r="S23" s="1565"/>
      <c r="T23" s="1565"/>
      <c r="U23" s="1565"/>
      <c r="V23" s="1565"/>
      <c r="W23" s="1568"/>
      <c r="X23" s="1564"/>
      <c r="Y23" s="1565"/>
      <c r="Z23" s="1565"/>
      <c r="AA23" s="1565"/>
      <c r="AB23" s="1565"/>
      <c r="AC23" s="1565"/>
      <c r="AD23" s="1565"/>
      <c r="AE23" s="1566"/>
      <c r="AF23" s="1567">
        <f>X23*9</f>
        <v>0</v>
      </c>
      <c r="AG23" s="1565"/>
      <c r="AH23" s="1565"/>
      <c r="AI23" s="1565"/>
      <c r="AJ23" s="1565"/>
      <c r="AK23" s="1565"/>
      <c r="AL23" s="1565"/>
      <c r="AM23" s="1565"/>
      <c r="AN23" s="1568"/>
      <c r="AO23" s="1565"/>
      <c r="AP23" s="1565"/>
      <c r="AQ23" s="1565"/>
      <c r="AR23" s="1565"/>
      <c r="AS23" s="1565"/>
      <c r="AT23" s="1565"/>
      <c r="AU23" s="1565"/>
      <c r="AV23" s="1566"/>
      <c r="AW23" s="1567">
        <f>AO23*9</f>
        <v>0</v>
      </c>
      <c r="AX23" s="1565"/>
      <c r="AY23" s="1565"/>
      <c r="AZ23" s="1565"/>
      <c r="BA23" s="1565"/>
      <c r="BB23" s="1565"/>
      <c r="BC23" s="1565"/>
      <c r="BD23" s="1565"/>
      <c r="BE23" s="1565"/>
      <c r="BF23" s="1564"/>
      <c r="BG23" s="1565"/>
      <c r="BH23" s="1565"/>
      <c r="BI23" s="1565"/>
      <c r="BJ23" s="1565"/>
      <c r="BK23" s="1565"/>
      <c r="BL23" s="1565"/>
      <c r="BM23" s="1566"/>
      <c r="BN23" s="1567">
        <f>BF23*9</f>
        <v>0</v>
      </c>
      <c r="BO23" s="1565"/>
      <c r="BP23" s="1565"/>
      <c r="BQ23" s="1565"/>
      <c r="BR23" s="1565"/>
      <c r="BS23" s="1565"/>
      <c r="BT23" s="1565"/>
      <c r="BU23" s="1565"/>
      <c r="BV23" s="1568"/>
      <c r="BW23" s="1564"/>
      <c r="BX23" s="1565"/>
      <c r="BY23" s="1565"/>
      <c r="BZ23" s="1565"/>
      <c r="CA23" s="1565"/>
      <c r="CB23" s="1565"/>
      <c r="CC23" s="1565"/>
      <c r="CD23" s="1566"/>
      <c r="CE23" s="1567">
        <f>BW23*9</f>
        <v>0</v>
      </c>
      <c r="CF23" s="1565"/>
      <c r="CG23" s="1565"/>
      <c r="CH23" s="1565"/>
      <c r="CI23" s="1565"/>
      <c r="CJ23" s="1565"/>
      <c r="CK23" s="1565"/>
      <c r="CL23" s="1565"/>
      <c r="CM23" s="1568"/>
      <c r="CN23" s="754"/>
      <c r="CO23" s="754"/>
      <c r="CP23" s="754"/>
      <c r="CQ23" s="754"/>
      <c r="CR23" s="754"/>
      <c r="CS23" s="754"/>
      <c r="CT23" s="754"/>
      <c r="CU23" s="754"/>
      <c r="CV23" s="754"/>
      <c r="CW23" s="754"/>
      <c r="CX23" s="754"/>
      <c r="CY23" s="754"/>
      <c r="CZ23" s="754"/>
      <c r="DA23" s="754"/>
      <c r="DB23" s="754"/>
      <c r="DC23" s="754"/>
      <c r="DD23" s="754"/>
      <c r="DE23" s="754"/>
      <c r="DF23" s="754"/>
      <c r="DG23" s="754"/>
      <c r="DH23" s="754"/>
      <c r="DI23" s="754"/>
      <c r="DJ23" s="754"/>
      <c r="DK23" s="754"/>
      <c r="DL23" s="754"/>
      <c r="DM23" s="754"/>
      <c r="DN23" s="754"/>
      <c r="DO23" s="754"/>
      <c r="DP23" s="754"/>
      <c r="DQ23" s="754"/>
      <c r="DR23" s="754"/>
      <c r="DS23" s="754"/>
      <c r="DT23" s="754"/>
      <c r="DU23" s="754"/>
      <c r="DV23" s="754"/>
      <c r="DW23" s="754"/>
      <c r="DX23" s="754"/>
      <c r="DY23" s="754"/>
      <c r="DZ23" s="754"/>
      <c r="EA23" s="754"/>
      <c r="EB23" s="754"/>
      <c r="EC23" s="754"/>
      <c r="ED23" s="754"/>
      <c r="EE23" s="754"/>
      <c r="EF23" s="754"/>
      <c r="EG23" s="754"/>
      <c r="EH23" s="754"/>
      <c r="EI23" s="754"/>
      <c r="EJ23" s="754"/>
      <c r="EK23" s="754"/>
      <c r="EL23" s="754"/>
      <c r="EM23" s="754"/>
      <c r="EN23" s="754"/>
      <c r="EO23" s="754"/>
      <c r="EP23" s="754"/>
      <c r="EQ23" s="754"/>
      <c r="ER23" s="754"/>
      <c r="ES23" s="754"/>
      <c r="ET23" s="754"/>
      <c r="EU23" s="754"/>
      <c r="EV23" s="754"/>
      <c r="EW23" s="754"/>
    </row>
    <row r="24" spans="1:154" ht="12.75" customHeight="1">
      <c r="A24" s="1692"/>
      <c r="B24" s="1707"/>
      <c r="C24" s="1660"/>
      <c r="D24" s="1730" t="s">
        <v>415</v>
      </c>
      <c r="E24" s="1555"/>
      <c r="F24" s="773"/>
      <c r="G24" s="1527"/>
      <c r="H24" s="1531"/>
      <c r="I24" s="1531"/>
      <c r="J24" s="1531"/>
      <c r="K24" s="1531"/>
      <c r="L24" s="1531"/>
      <c r="M24" s="1531"/>
      <c r="N24" s="1534"/>
      <c r="O24" s="1530">
        <f>G24*3</f>
        <v>0</v>
      </c>
      <c r="P24" s="1531"/>
      <c r="Q24" s="1531"/>
      <c r="R24" s="1531"/>
      <c r="S24" s="1531"/>
      <c r="T24" s="1531"/>
      <c r="U24" s="1531"/>
      <c r="V24" s="1531"/>
      <c r="W24" s="1535"/>
      <c r="X24" s="1527"/>
      <c r="Y24" s="1531"/>
      <c r="Z24" s="1531"/>
      <c r="AA24" s="1531"/>
      <c r="AB24" s="1531"/>
      <c r="AC24" s="1531"/>
      <c r="AD24" s="1531"/>
      <c r="AE24" s="1534"/>
      <c r="AF24" s="1530">
        <f>X24*3</f>
        <v>0</v>
      </c>
      <c r="AG24" s="1531"/>
      <c r="AH24" s="1531"/>
      <c r="AI24" s="1531"/>
      <c r="AJ24" s="1531"/>
      <c r="AK24" s="1531"/>
      <c r="AL24" s="1531"/>
      <c r="AM24" s="1531"/>
      <c r="AN24" s="1535"/>
      <c r="AO24" s="1531"/>
      <c r="AP24" s="1531"/>
      <c r="AQ24" s="1531"/>
      <c r="AR24" s="1531"/>
      <c r="AS24" s="1531"/>
      <c r="AT24" s="1531"/>
      <c r="AU24" s="1531"/>
      <c r="AV24" s="1534"/>
      <c r="AW24" s="1530">
        <f>AO24*3</f>
        <v>0</v>
      </c>
      <c r="AX24" s="1531"/>
      <c r="AY24" s="1531"/>
      <c r="AZ24" s="1531"/>
      <c r="BA24" s="1531"/>
      <c r="BB24" s="1531"/>
      <c r="BC24" s="1531"/>
      <c r="BD24" s="1531"/>
      <c r="BE24" s="1531"/>
      <c r="BF24" s="1527"/>
      <c r="BG24" s="1531"/>
      <c r="BH24" s="1531"/>
      <c r="BI24" s="1531"/>
      <c r="BJ24" s="1531"/>
      <c r="BK24" s="1531"/>
      <c r="BL24" s="1531"/>
      <c r="BM24" s="1534"/>
      <c r="BN24" s="1530">
        <f>BF24*3</f>
        <v>0</v>
      </c>
      <c r="BO24" s="1531"/>
      <c r="BP24" s="1531"/>
      <c r="BQ24" s="1531"/>
      <c r="BR24" s="1531"/>
      <c r="BS24" s="1531"/>
      <c r="BT24" s="1531"/>
      <c r="BU24" s="1531"/>
      <c r="BV24" s="1535"/>
      <c r="BW24" s="1527"/>
      <c r="BX24" s="1531"/>
      <c r="BY24" s="1531"/>
      <c r="BZ24" s="1531"/>
      <c r="CA24" s="1531"/>
      <c r="CB24" s="1531"/>
      <c r="CC24" s="1531"/>
      <c r="CD24" s="1534"/>
      <c r="CE24" s="1530">
        <f>BW24*3</f>
        <v>0</v>
      </c>
      <c r="CF24" s="1531"/>
      <c r="CG24" s="1531"/>
      <c r="CH24" s="1531"/>
      <c r="CI24" s="1531"/>
      <c r="CJ24" s="1531"/>
      <c r="CK24" s="1531"/>
      <c r="CL24" s="1531"/>
      <c r="CM24" s="1535"/>
      <c r="CN24" s="754"/>
      <c r="CO24" s="754"/>
      <c r="CP24" s="754"/>
      <c r="CQ24" s="754"/>
      <c r="CR24" s="754"/>
      <c r="CS24" s="754"/>
      <c r="CT24" s="754"/>
      <c r="CU24" s="754"/>
      <c r="CV24" s="754"/>
      <c r="CW24" s="754"/>
      <c r="CX24" s="754"/>
      <c r="CY24" s="754"/>
      <c r="CZ24" s="754"/>
      <c r="DA24" s="754"/>
      <c r="DB24" s="754"/>
      <c r="DC24" s="754"/>
      <c r="DD24" s="754"/>
      <c r="DE24" s="754"/>
      <c r="DF24" s="754"/>
      <c r="DG24" s="754"/>
      <c r="DH24" s="754"/>
      <c r="DI24" s="754"/>
      <c r="DJ24" s="754"/>
      <c r="DK24" s="754"/>
      <c r="DL24" s="754"/>
      <c r="DM24" s="754"/>
      <c r="DN24" s="754"/>
      <c r="DO24" s="754"/>
      <c r="DP24" s="754"/>
      <c r="DQ24" s="754"/>
      <c r="DR24" s="754"/>
      <c r="DS24" s="754"/>
      <c r="DT24" s="754"/>
      <c r="DU24" s="754"/>
      <c r="DV24" s="754"/>
      <c r="DW24" s="754"/>
      <c r="DX24" s="754"/>
      <c r="DY24" s="754"/>
      <c r="DZ24" s="754"/>
      <c r="EA24" s="754"/>
      <c r="EB24" s="754"/>
      <c r="EC24" s="754"/>
      <c r="ED24" s="754"/>
      <c r="EE24" s="754"/>
      <c r="EF24" s="754"/>
      <c r="EG24" s="754"/>
      <c r="EH24" s="754"/>
      <c r="EI24" s="754"/>
      <c r="EJ24" s="754"/>
      <c r="EK24" s="754"/>
      <c r="EL24" s="754"/>
      <c r="EM24" s="754"/>
      <c r="EN24" s="754"/>
      <c r="EO24" s="754"/>
      <c r="EP24" s="754"/>
      <c r="EQ24" s="754"/>
      <c r="ER24" s="754"/>
      <c r="ES24" s="754"/>
      <c r="ET24" s="754"/>
      <c r="EU24" s="754"/>
      <c r="EV24" s="754"/>
      <c r="EW24" s="754"/>
    </row>
    <row r="25" spans="1:154" ht="19.5" customHeight="1">
      <c r="A25" s="1692"/>
      <c r="B25" s="782"/>
      <c r="C25" s="783" t="s">
        <v>830</v>
      </c>
      <c r="D25" s="1737" t="s">
        <v>419</v>
      </c>
      <c r="E25" s="1582"/>
      <c r="F25" s="784"/>
      <c r="G25" s="1583"/>
      <c r="H25" s="1725"/>
      <c r="I25" s="1725"/>
      <c r="J25" s="1725"/>
      <c r="K25" s="1725"/>
      <c r="L25" s="1725"/>
      <c r="M25" s="1725"/>
      <c r="N25" s="1726"/>
      <c r="O25" s="1548">
        <f>G25*12</f>
        <v>0</v>
      </c>
      <c r="P25" s="1549"/>
      <c r="Q25" s="1725"/>
      <c r="R25" s="1725"/>
      <c r="S25" s="1725"/>
      <c r="T25" s="1725"/>
      <c r="U25" s="1725"/>
      <c r="V25" s="1725"/>
      <c r="W25" s="1738"/>
      <c r="X25" s="1573"/>
      <c r="Y25" s="1732"/>
      <c r="Z25" s="1732"/>
      <c r="AA25" s="1732"/>
      <c r="AB25" s="1732"/>
      <c r="AC25" s="1732"/>
      <c r="AD25" s="1732"/>
      <c r="AE25" s="1733"/>
      <c r="AF25" s="1570">
        <f>X25*12</f>
        <v>0</v>
      </c>
      <c r="AG25" s="1571"/>
      <c r="AH25" s="1732"/>
      <c r="AI25" s="1732"/>
      <c r="AJ25" s="1732"/>
      <c r="AK25" s="1732"/>
      <c r="AL25" s="1732"/>
      <c r="AM25" s="1732"/>
      <c r="AN25" s="1734"/>
      <c r="AO25" s="1571"/>
      <c r="AP25" s="1732"/>
      <c r="AQ25" s="1732"/>
      <c r="AR25" s="1732"/>
      <c r="AS25" s="1732"/>
      <c r="AT25" s="1732"/>
      <c r="AU25" s="1732"/>
      <c r="AV25" s="1733"/>
      <c r="AW25" s="1570">
        <f>AO25*12</f>
        <v>0</v>
      </c>
      <c r="AX25" s="1571"/>
      <c r="AY25" s="1732"/>
      <c r="AZ25" s="1732"/>
      <c r="BA25" s="1732"/>
      <c r="BB25" s="1732"/>
      <c r="BC25" s="1732"/>
      <c r="BD25" s="1732"/>
      <c r="BE25" s="1732"/>
      <c r="BF25" s="1573"/>
      <c r="BG25" s="1732"/>
      <c r="BH25" s="1732"/>
      <c r="BI25" s="1732"/>
      <c r="BJ25" s="1732"/>
      <c r="BK25" s="1732"/>
      <c r="BL25" s="1732"/>
      <c r="BM25" s="1733"/>
      <c r="BN25" s="1570">
        <v>0</v>
      </c>
      <c r="BO25" s="1571"/>
      <c r="BP25" s="1732"/>
      <c r="BQ25" s="1732"/>
      <c r="BR25" s="1732"/>
      <c r="BS25" s="1732"/>
      <c r="BT25" s="1732"/>
      <c r="BU25" s="1732"/>
      <c r="BV25" s="1734"/>
      <c r="BW25" s="1573"/>
      <c r="BX25" s="1732"/>
      <c r="BY25" s="1732"/>
      <c r="BZ25" s="1732"/>
      <c r="CA25" s="1732"/>
      <c r="CB25" s="1732"/>
      <c r="CC25" s="1732"/>
      <c r="CD25" s="1733"/>
      <c r="CE25" s="1570">
        <v>0</v>
      </c>
      <c r="CF25" s="1571"/>
      <c r="CG25" s="1732"/>
      <c r="CH25" s="1732"/>
      <c r="CI25" s="1732"/>
      <c r="CJ25" s="1732"/>
      <c r="CK25" s="1732"/>
      <c r="CL25" s="1732"/>
      <c r="CM25" s="1734"/>
      <c r="CN25" s="754"/>
      <c r="CO25" s="754"/>
      <c r="CP25" s="754"/>
      <c r="CQ25" s="754"/>
      <c r="CR25" s="754"/>
      <c r="CS25" s="754"/>
      <c r="CT25" s="754"/>
      <c r="CU25" s="754"/>
      <c r="CV25" s="754"/>
      <c r="CW25" s="754"/>
      <c r="CX25" s="754"/>
      <c r="CY25" s="754"/>
      <c r="CZ25" s="754"/>
      <c r="DA25" s="754"/>
      <c r="DB25" s="754"/>
      <c r="DC25" s="754"/>
      <c r="DD25" s="754"/>
      <c r="DE25" s="754"/>
      <c r="DF25" s="754"/>
      <c r="DG25" s="754"/>
      <c r="DH25" s="754"/>
      <c r="DI25" s="754"/>
      <c r="DJ25" s="754"/>
      <c r="DK25" s="754"/>
      <c r="DL25" s="754"/>
      <c r="DM25" s="754"/>
      <c r="DN25" s="754"/>
      <c r="DO25" s="754"/>
      <c r="DP25" s="754"/>
      <c r="DQ25" s="754"/>
      <c r="DR25" s="754"/>
      <c r="DS25" s="754"/>
      <c r="DT25" s="754"/>
      <c r="DU25" s="754"/>
      <c r="DV25" s="754"/>
      <c r="DW25" s="754"/>
      <c r="DX25" s="754"/>
      <c r="DY25" s="754"/>
      <c r="DZ25" s="754"/>
      <c r="EA25" s="754"/>
      <c r="EB25" s="754"/>
      <c r="EC25" s="754"/>
      <c r="ED25" s="754"/>
      <c r="EE25" s="754"/>
      <c r="EF25" s="754"/>
      <c r="EG25" s="754"/>
      <c r="EH25" s="754"/>
      <c r="EI25" s="754"/>
      <c r="EJ25" s="754"/>
      <c r="EK25" s="754"/>
      <c r="EL25" s="754"/>
      <c r="EM25" s="754"/>
      <c r="EN25" s="754"/>
      <c r="EO25" s="754"/>
      <c r="EP25" s="754"/>
      <c r="EQ25" s="754"/>
      <c r="ER25" s="754"/>
      <c r="ES25" s="754"/>
      <c r="ET25" s="754"/>
      <c r="EU25" s="754"/>
      <c r="EV25" s="754"/>
      <c r="EW25" s="754"/>
    </row>
    <row r="26" spans="1:154" ht="19.5" customHeight="1">
      <c r="A26" s="1692"/>
      <c r="B26" s="774"/>
      <c r="C26" s="1672" t="s">
        <v>808</v>
      </c>
      <c r="D26" s="1705" t="s">
        <v>504</v>
      </c>
      <c r="E26" s="1554"/>
      <c r="F26" s="776"/>
      <c r="G26" s="1501">
        <f>SUM(G12,G14,G16,G19,G21,G23,G25)</f>
        <v>0</v>
      </c>
      <c r="H26" s="1696"/>
      <c r="I26" s="1696"/>
      <c r="J26" s="1696"/>
      <c r="K26" s="1696"/>
      <c r="L26" s="1696"/>
      <c r="M26" s="1696"/>
      <c r="N26" s="1697"/>
      <c r="O26" s="1502"/>
      <c r="P26" s="1503"/>
      <c r="Q26" s="1696"/>
      <c r="R26" s="1696"/>
      <c r="S26" s="1696"/>
      <c r="T26" s="1696"/>
      <c r="U26" s="1696"/>
      <c r="V26" s="1696"/>
      <c r="W26" s="1736"/>
      <c r="X26" s="1510">
        <f>SUM(X12,X14,X16,X19,X21,X23,X25)</f>
        <v>0</v>
      </c>
      <c r="Y26" s="1707"/>
      <c r="Z26" s="1707"/>
      <c r="AA26" s="1707"/>
      <c r="AB26" s="1707"/>
      <c r="AC26" s="1707"/>
      <c r="AD26" s="1707"/>
      <c r="AE26" s="1708"/>
      <c r="AF26" s="1502"/>
      <c r="AG26" s="1503"/>
      <c r="AH26" s="1503"/>
      <c r="AI26" s="1503"/>
      <c r="AJ26" s="1503"/>
      <c r="AK26" s="1503"/>
      <c r="AL26" s="1503"/>
      <c r="AM26" s="1503"/>
      <c r="AN26" s="1524"/>
      <c r="AO26" s="1510">
        <f>SUM(AO12,AO14,AO16,AO19,AO21,AO23,AO25)</f>
        <v>0</v>
      </c>
      <c r="AP26" s="1707"/>
      <c r="AQ26" s="1707"/>
      <c r="AR26" s="1707"/>
      <c r="AS26" s="1707"/>
      <c r="AT26" s="1707"/>
      <c r="AU26" s="1707"/>
      <c r="AV26" s="1708"/>
      <c r="AW26" s="1502"/>
      <c r="AX26" s="1503"/>
      <c r="AY26" s="1503"/>
      <c r="AZ26" s="1503"/>
      <c r="BA26" s="1503"/>
      <c r="BB26" s="1503"/>
      <c r="BC26" s="1503"/>
      <c r="BD26" s="1503"/>
      <c r="BE26" s="1503"/>
      <c r="BF26" s="1510">
        <f>SUM(BF12,BF14,BF16,BF19,BF21,BF23,BF25)</f>
        <v>0</v>
      </c>
      <c r="BG26" s="1707"/>
      <c r="BH26" s="1707"/>
      <c r="BI26" s="1707"/>
      <c r="BJ26" s="1707"/>
      <c r="BK26" s="1707"/>
      <c r="BL26" s="1707"/>
      <c r="BM26" s="1708"/>
      <c r="BN26" s="1502"/>
      <c r="BO26" s="1503"/>
      <c r="BP26" s="1503"/>
      <c r="BQ26" s="1503"/>
      <c r="BR26" s="1503"/>
      <c r="BS26" s="1503"/>
      <c r="BT26" s="1503"/>
      <c r="BU26" s="1503"/>
      <c r="BV26" s="1524"/>
      <c r="BW26" s="1510">
        <f>SUM(BW12,BW14,BW16,BW19,BW21,BW23,BW25)</f>
        <v>0</v>
      </c>
      <c r="BX26" s="1707"/>
      <c r="BY26" s="1707"/>
      <c r="BZ26" s="1707"/>
      <c r="CA26" s="1707"/>
      <c r="CB26" s="1707"/>
      <c r="CC26" s="1707"/>
      <c r="CD26" s="1708"/>
      <c r="CE26" s="1502"/>
      <c r="CF26" s="1503"/>
      <c r="CG26" s="1503"/>
      <c r="CH26" s="1503"/>
      <c r="CI26" s="1503"/>
      <c r="CJ26" s="1503"/>
      <c r="CK26" s="1503"/>
      <c r="CL26" s="1503"/>
      <c r="CM26" s="1524"/>
      <c r="CN26" s="754"/>
      <c r="CO26" s="754"/>
      <c r="CP26" s="754"/>
      <c r="CQ26" s="754"/>
      <c r="CR26" s="754"/>
      <c r="CS26" s="754"/>
      <c r="CT26" s="754"/>
      <c r="CU26" s="754"/>
      <c r="CV26" s="754"/>
      <c r="CW26" s="754"/>
      <c r="CX26" s="754"/>
      <c r="CY26" s="754"/>
      <c r="CZ26" s="754"/>
      <c r="DA26" s="754"/>
      <c r="DB26" s="754"/>
      <c r="DC26" s="754"/>
      <c r="DD26" s="754"/>
      <c r="DE26" s="754"/>
      <c r="DF26" s="754"/>
      <c r="DG26" s="754"/>
      <c r="DH26" s="754"/>
      <c r="DI26" s="754"/>
      <c r="DJ26" s="754"/>
      <c r="DK26" s="754"/>
      <c r="DL26" s="754"/>
      <c r="DM26" s="754"/>
      <c r="DN26" s="754"/>
      <c r="DO26" s="754"/>
      <c r="DP26" s="754"/>
      <c r="DQ26" s="754"/>
      <c r="DR26" s="754"/>
      <c r="DS26" s="754"/>
      <c r="DT26" s="754"/>
      <c r="DU26" s="754"/>
      <c r="DV26" s="754"/>
      <c r="DW26" s="754"/>
      <c r="DX26" s="754"/>
      <c r="DY26" s="754"/>
      <c r="DZ26" s="754"/>
      <c r="EA26" s="754"/>
      <c r="EB26" s="754"/>
      <c r="EC26" s="754"/>
      <c r="ED26" s="754"/>
      <c r="EE26" s="754"/>
      <c r="EF26" s="754"/>
      <c r="EG26" s="754"/>
      <c r="EH26" s="754"/>
      <c r="EI26" s="754"/>
      <c r="EJ26" s="754"/>
      <c r="EK26" s="754"/>
      <c r="EL26" s="754"/>
      <c r="EM26" s="754"/>
      <c r="EN26" s="754"/>
      <c r="EO26" s="754"/>
      <c r="EP26" s="754"/>
      <c r="EQ26" s="754"/>
      <c r="ER26" s="754"/>
      <c r="ES26" s="754"/>
      <c r="ET26" s="754"/>
      <c r="EU26" s="754"/>
      <c r="EV26" s="754"/>
      <c r="EW26" s="785"/>
      <c r="EX26" s="785"/>
    </row>
    <row r="27" spans="1:154" ht="19.5" customHeight="1">
      <c r="A27" s="1692"/>
      <c r="B27" s="786"/>
      <c r="C27" s="1660"/>
      <c r="D27" s="1735"/>
      <c r="E27" s="1735"/>
      <c r="F27" s="773"/>
      <c r="G27" s="1586">
        <f>SUM(G13,G15,G18,G19,G21,G24,G25)</f>
        <v>0</v>
      </c>
      <c r="H27" s="1716"/>
      <c r="I27" s="1716"/>
      <c r="J27" s="1716"/>
      <c r="K27" s="1716"/>
      <c r="L27" s="1716"/>
      <c r="M27" s="1716"/>
      <c r="N27" s="1717"/>
      <c r="O27" s="1589"/>
      <c r="P27" s="1590"/>
      <c r="Q27" s="1716"/>
      <c r="R27" s="1716"/>
      <c r="S27" s="1716"/>
      <c r="T27" s="1716"/>
      <c r="U27" s="1716"/>
      <c r="V27" s="1716"/>
      <c r="W27" s="1739"/>
      <c r="X27" s="1586">
        <f>SUM(X13,X15,X18,X19,X21,X24,X25)</f>
        <v>0</v>
      </c>
      <c r="Y27" s="1716"/>
      <c r="Z27" s="1716"/>
      <c r="AA27" s="1716"/>
      <c r="AB27" s="1716"/>
      <c r="AC27" s="1716"/>
      <c r="AD27" s="1716"/>
      <c r="AE27" s="1717"/>
      <c r="AF27" s="1589"/>
      <c r="AG27" s="1590"/>
      <c r="AH27" s="1590"/>
      <c r="AI27" s="1590"/>
      <c r="AJ27" s="1590"/>
      <c r="AK27" s="1590"/>
      <c r="AL27" s="1590"/>
      <c r="AM27" s="1590"/>
      <c r="AN27" s="1592"/>
      <c r="AO27" s="1590">
        <f>SUM(AO13,AO15,AO18,AO19,AO21,AO24,AO25)</f>
        <v>0</v>
      </c>
      <c r="AP27" s="1716"/>
      <c r="AQ27" s="1716"/>
      <c r="AR27" s="1716"/>
      <c r="AS27" s="1716"/>
      <c r="AT27" s="1716"/>
      <c r="AU27" s="1716"/>
      <c r="AV27" s="1717"/>
      <c r="AW27" s="1589"/>
      <c r="AX27" s="1590"/>
      <c r="AY27" s="1590"/>
      <c r="AZ27" s="1590"/>
      <c r="BA27" s="1590"/>
      <c r="BB27" s="1590"/>
      <c r="BC27" s="1590"/>
      <c r="BD27" s="1590"/>
      <c r="BE27" s="1590"/>
      <c r="BF27" s="1586">
        <f>SUM(BF13,BF15,BF18,BF19,BF21,BF24,BF25)</f>
        <v>0</v>
      </c>
      <c r="BG27" s="1716"/>
      <c r="BH27" s="1716"/>
      <c r="BI27" s="1716"/>
      <c r="BJ27" s="1716"/>
      <c r="BK27" s="1716"/>
      <c r="BL27" s="1716"/>
      <c r="BM27" s="1717"/>
      <c r="BN27" s="1589"/>
      <c r="BO27" s="1590"/>
      <c r="BP27" s="1590"/>
      <c r="BQ27" s="1590"/>
      <c r="BR27" s="1590"/>
      <c r="BS27" s="1590"/>
      <c r="BT27" s="1590"/>
      <c r="BU27" s="1590"/>
      <c r="BV27" s="1592"/>
      <c r="BW27" s="1586">
        <f>SUM(BW13,BW15,BW18,BW19,BW21,BW24,BW25)</f>
        <v>0</v>
      </c>
      <c r="BX27" s="1716"/>
      <c r="BY27" s="1716"/>
      <c r="BZ27" s="1716"/>
      <c r="CA27" s="1716"/>
      <c r="CB27" s="1716"/>
      <c r="CC27" s="1716"/>
      <c r="CD27" s="1717"/>
      <c r="CE27" s="1589"/>
      <c r="CF27" s="1590"/>
      <c r="CG27" s="1590"/>
      <c r="CH27" s="1590"/>
      <c r="CI27" s="1590"/>
      <c r="CJ27" s="1590"/>
      <c r="CK27" s="1590"/>
      <c r="CL27" s="1590"/>
      <c r="CM27" s="1592"/>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c r="EE27" s="754"/>
      <c r="EF27" s="754"/>
      <c r="EG27" s="754"/>
      <c r="EH27" s="754"/>
      <c r="EI27" s="754"/>
      <c r="EJ27" s="754"/>
      <c r="EK27" s="754"/>
      <c r="EL27" s="754"/>
      <c r="EM27" s="754"/>
      <c r="EN27" s="754"/>
      <c r="EO27" s="754"/>
      <c r="EP27" s="754"/>
      <c r="EQ27" s="754"/>
      <c r="ER27" s="754"/>
      <c r="ES27" s="754"/>
      <c r="ET27" s="754"/>
      <c r="EU27" s="754"/>
      <c r="EV27" s="754"/>
      <c r="EW27" s="785"/>
      <c r="EX27" s="785"/>
    </row>
    <row r="28" spans="1:154" ht="19.5" customHeight="1">
      <c r="A28" s="1693"/>
      <c r="B28" s="787"/>
      <c r="C28" s="783" t="s">
        <v>809</v>
      </c>
      <c r="D28" s="1737" t="s">
        <v>505</v>
      </c>
      <c r="E28" s="1582"/>
      <c r="F28" s="784"/>
      <c r="G28" s="1573"/>
      <c r="H28" s="1571"/>
      <c r="I28" s="1571"/>
      <c r="J28" s="1571"/>
      <c r="K28" s="1571"/>
      <c r="L28" s="1571"/>
      <c r="M28" s="1571"/>
      <c r="N28" s="1594"/>
      <c r="O28" s="1570">
        <f>SUM(O12:W25)</f>
        <v>0</v>
      </c>
      <c r="P28" s="1571"/>
      <c r="Q28" s="1732"/>
      <c r="R28" s="1732"/>
      <c r="S28" s="1732"/>
      <c r="T28" s="1732"/>
      <c r="U28" s="1732"/>
      <c r="V28" s="1732"/>
      <c r="W28" s="1734"/>
      <c r="X28" s="1573"/>
      <c r="Y28" s="1571"/>
      <c r="Z28" s="1571"/>
      <c r="AA28" s="1571"/>
      <c r="AB28" s="1571"/>
      <c r="AC28" s="1571"/>
      <c r="AD28" s="1571"/>
      <c r="AE28" s="1594"/>
      <c r="AF28" s="1570">
        <f>SUM(AF12:AN25)</f>
        <v>0</v>
      </c>
      <c r="AG28" s="1571"/>
      <c r="AH28" s="1732"/>
      <c r="AI28" s="1732"/>
      <c r="AJ28" s="1732"/>
      <c r="AK28" s="1732"/>
      <c r="AL28" s="1732"/>
      <c r="AM28" s="1732"/>
      <c r="AN28" s="1734"/>
      <c r="AO28" s="1571"/>
      <c r="AP28" s="1571"/>
      <c r="AQ28" s="1571"/>
      <c r="AR28" s="1571"/>
      <c r="AS28" s="1571"/>
      <c r="AT28" s="1571"/>
      <c r="AU28" s="1571"/>
      <c r="AV28" s="1594"/>
      <c r="AW28" s="1570">
        <f>SUM(AW12:BE25)</f>
        <v>0</v>
      </c>
      <c r="AX28" s="1571"/>
      <c r="AY28" s="1732"/>
      <c r="AZ28" s="1732"/>
      <c r="BA28" s="1732"/>
      <c r="BB28" s="1732"/>
      <c r="BC28" s="1732"/>
      <c r="BD28" s="1732"/>
      <c r="BE28" s="1732"/>
      <c r="BF28" s="1573"/>
      <c r="BG28" s="1571"/>
      <c r="BH28" s="1571"/>
      <c r="BI28" s="1571"/>
      <c r="BJ28" s="1571"/>
      <c r="BK28" s="1571"/>
      <c r="BL28" s="1571"/>
      <c r="BM28" s="1594"/>
      <c r="BN28" s="1570">
        <f>SUM(BN12:BV25)</f>
        <v>0</v>
      </c>
      <c r="BO28" s="1571"/>
      <c r="BP28" s="1732"/>
      <c r="BQ28" s="1732"/>
      <c r="BR28" s="1732"/>
      <c r="BS28" s="1732"/>
      <c r="BT28" s="1732"/>
      <c r="BU28" s="1732"/>
      <c r="BV28" s="1734"/>
      <c r="BW28" s="1573"/>
      <c r="BX28" s="1571"/>
      <c r="BY28" s="1571"/>
      <c r="BZ28" s="1571"/>
      <c r="CA28" s="1571"/>
      <c r="CB28" s="1571"/>
      <c r="CC28" s="1571"/>
      <c r="CD28" s="1594"/>
      <c r="CE28" s="1570">
        <f>SUM(CE12:CM25)</f>
        <v>0</v>
      </c>
      <c r="CF28" s="1571"/>
      <c r="CG28" s="1732"/>
      <c r="CH28" s="1732"/>
      <c r="CI28" s="1732"/>
      <c r="CJ28" s="1732"/>
      <c r="CK28" s="1732"/>
      <c r="CL28" s="1732"/>
      <c r="CM28" s="1734"/>
      <c r="CN28" s="754"/>
      <c r="CO28" s="754"/>
      <c r="CP28" s="754"/>
      <c r="CQ28" s="754"/>
      <c r="CR28" s="754"/>
      <c r="CS28" s="754"/>
      <c r="CT28" s="754"/>
      <c r="CU28" s="754"/>
      <c r="CV28" s="754"/>
      <c r="CW28" s="754"/>
      <c r="CX28" s="754"/>
      <c r="CY28" s="754"/>
      <c r="CZ28" s="754"/>
      <c r="DA28" s="754"/>
      <c r="DB28" s="754"/>
      <c r="DC28" s="754"/>
      <c r="DD28" s="754"/>
      <c r="DE28" s="754"/>
      <c r="DF28" s="754"/>
      <c r="DG28" s="754"/>
      <c r="DH28" s="754"/>
      <c r="DI28" s="754"/>
      <c r="DJ28" s="754"/>
      <c r="DK28" s="754"/>
      <c r="DL28" s="754"/>
      <c r="DM28" s="754"/>
      <c r="DN28" s="754"/>
      <c r="DO28" s="754"/>
      <c r="DP28" s="754"/>
      <c r="DQ28" s="754"/>
      <c r="DR28" s="754"/>
      <c r="DS28" s="754"/>
      <c r="DT28" s="754"/>
      <c r="DU28" s="754"/>
      <c r="DV28" s="754"/>
      <c r="DW28" s="754"/>
      <c r="DX28" s="754"/>
      <c r="DY28" s="754"/>
      <c r="DZ28" s="754"/>
      <c r="EA28" s="754"/>
      <c r="EB28" s="754"/>
      <c r="EC28" s="754"/>
      <c r="ED28" s="754"/>
      <c r="EE28" s="754"/>
      <c r="EF28" s="754"/>
      <c r="EG28" s="754"/>
      <c r="EH28" s="754"/>
      <c r="EI28" s="754"/>
      <c r="EJ28" s="754"/>
      <c r="EK28" s="754"/>
      <c r="EL28" s="754"/>
      <c r="EM28" s="754"/>
      <c r="EN28" s="754"/>
      <c r="EO28" s="754"/>
      <c r="EP28" s="754"/>
      <c r="EQ28" s="754"/>
      <c r="ER28" s="754"/>
      <c r="ES28" s="754"/>
      <c r="ET28" s="754"/>
      <c r="EU28" s="754"/>
      <c r="EV28" s="754"/>
      <c r="EW28" s="785"/>
      <c r="EX28" s="785"/>
    </row>
    <row r="29" spans="1:154" ht="7.5" customHeight="1">
      <c r="A29" s="1691" t="s">
        <v>424</v>
      </c>
      <c r="B29" s="774"/>
      <c r="C29" s="1597" t="s">
        <v>831</v>
      </c>
      <c r="D29" s="1705" t="s">
        <v>688</v>
      </c>
      <c r="E29" s="1554"/>
      <c r="F29" s="776"/>
      <c r="G29" s="657"/>
      <c r="H29" s="1743"/>
      <c r="I29" s="1698"/>
      <c r="J29" s="658"/>
      <c r="K29" s="658"/>
      <c r="L29" s="658"/>
      <c r="M29" s="659"/>
      <c r="N29" s="660"/>
      <c r="O29" s="1502">
        <f>INT((G12+G14+G16+G19)*1.225)</f>
        <v>0</v>
      </c>
      <c r="P29" s="1503"/>
      <c r="Q29" s="1503"/>
      <c r="R29" s="1503"/>
      <c r="S29" s="1503"/>
      <c r="T29" s="1503"/>
      <c r="U29" s="1503"/>
      <c r="V29" s="1503"/>
      <c r="W29" s="1524"/>
      <c r="X29" s="665"/>
      <c r="Y29" s="662"/>
      <c r="Z29" s="662"/>
      <c r="AA29" s="662"/>
      <c r="AB29" s="662"/>
      <c r="AC29" s="662"/>
      <c r="AD29" s="663"/>
      <c r="AE29" s="664"/>
      <c r="AF29" s="1502">
        <f>INT((X12+X14+X16+X19)*1.225)</f>
        <v>0</v>
      </c>
      <c r="AG29" s="1503"/>
      <c r="AH29" s="1503"/>
      <c r="AI29" s="1503"/>
      <c r="AJ29" s="1503"/>
      <c r="AK29" s="1503"/>
      <c r="AL29" s="1503"/>
      <c r="AM29" s="1503"/>
      <c r="AN29" s="1524"/>
      <c r="AO29" s="661"/>
      <c r="AP29" s="662"/>
      <c r="AQ29" s="662"/>
      <c r="AR29" s="662"/>
      <c r="AS29" s="662"/>
      <c r="AT29" s="662"/>
      <c r="AU29" s="663"/>
      <c r="AV29" s="664"/>
      <c r="AW29" s="1502">
        <f>INT((AO12+AO14+AO16+AO19)*1.225)</f>
        <v>0</v>
      </c>
      <c r="AX29" s="1503"/>
      <c r="AY29" s="1503"/>
      <c r="AZ29" s="1503"/>
      <c r="BA29" s="1503"/>
      <c r="BB29" s="1503"/>
      <c r="BC29" s="1503"/>
      <c r="BD29" s="1503"/>
      <c r="BE29" s="1524"/>
      <c r="BF29" s="665"/>
      <c r="BG29" s="662"/>
      <c r="BH29" s="662"/>
      <c r="BI29" s="662"/>
      <c r="BJ29" s="662"/>
      <c r="BK29" s="662"/>
      <c r="BL29" s="663"/>
      <c r="BM29" s="664"/>
      <c r="BN29" s="1502">
        <f>INT((BF12+BF14+BF16+BF19)*1.225)</f>
        <v>0</v>
      </c>
      <c r="BO29" s="1503"/>
      <c r="BP29" s="1503"/>
      <c r="BQ29" s="1503"/>
      <c r="BR29" s="1503"/>
      <c r="BS29" s="1503"/>
      <c r="BT29" s="1503"/>
      <c r="BU29" s="1503"/>
      <c r="BV29" s="1524"/>
      <c r="BW29" s="665"/>
      <c r="BX29" s="662"/>
      <c r="BY29" s="662"/>
      <c r="BZ29" s="662"/>
      <c r="CA29" s="662"/>
      <c r="CB29" s="662"/>
      <c r="CC29" s="663"/>
      <c r="CD29" s="664"/>
      <c r="CE29" s="1502">
        <f>INT((BW12+BW14+BW16+BW19)*1.225)</f>
        <v>0</v>
      </c>
      <c r="CF29" s="1503"/>
      <c r="CG29" s="1503"/>
      <c r="CH29" s="1503"/>
      <c r="CI29" s="1503"/>
      <c r="CJ29" s="1503"/>
      <c r="CK29" s="1503"/>
      <c r="CL29" s="1503"/>
      <c r="CM29" s="1524"/>
      <c r="CN29" s="754"/>
      <c r="CO29" s="754"/>
      <c r="CP29" s="754"/>
      <c r="CQ29" s="754"/>
      <c r="CR29" s="754"/>
      <c r="CS29" s="754"/>
      <c r="CT29" s="754"/>
      <c r="CU29" s="754"/>
      <c r="CV29" s="754"/>
      <c r="CW29" s="754"/>
      <c r="CX29" s="754"/>
      <c r="CY29" s="754"/>
      <c r="CZ29" s="754"/>
      <c r="DA29" s="754"/>
      <c r="DB29" s="754"/>
      <c r="DC29" s="754"/>
      <c r="DD29" s="754"/>
      <c r="DE29" s="754"/>
      <c r="DF29" s="754"/>
      <c r="DG29" s="754"/>
      <c r="DH29" s="754"/>
      <c r="DI29" s="754"/>
      <c r="DJ29" s="754"/>
      <c r="DK29" s="754"/>
      <c r="DL29" s="754"/>
      <c r="DM29" s="754"/>
      <c r="DN29" s="754"/>
      <c r="DO29" s="754"/>
      <c r="DP29" s="754"/>
      <c r="DQ29" s="754"/>
      <c r="DR29" s="754"/>
      <c r="DS29" s="754"/>
      <c r="DT29" s="754"/>
      <c r="DU29" s="754"/>
      <c r="DV29" s="754"/>
      <c r="DW29" s="754"/>
      <c r="DX29" s="754"/>
      <c r="DY29" s="754"/>
      <c r="DZ29" s="754"/>
      <c r="EA29" s="754"/>
      <c r="EB29" s="754"/>
      <c r="EC29" s="754"/>
      <c r="ED29" s="754"/>
      <c r="EE29" s="754"/>
      <c r="EF29" s="754"/>
      <c r="EG29" s="754"/>
      <c r="EH29" s="754"/>
      <c r="EI29" s="754"/>
      <c r="EJ29" s="754"/>
      <c r="EK29" s="754"/>
      <c r="EL29" s="754"/>
      <c r="EM29" s="754"/>
      <c r="EN29" s="754"/>
      <c r="EO29" s="754"/>
      <c r="EP29" s="754"/>
      <c r="EQ29" s="754"/>
      <c r="ER29" s="754"/>
      <c r="ES29" s="754"/>
      <c r="ET29" s="754"/>
      <c r="EU29" s="754"/>
      <c r="EV29" s="754"/>
      <c r="EW29" s="754"/>
      <c r="EX29" s="785"/>
    </row>
    <row r="30" spans="1:154" ht="7.5" customHeight="1">
      <c r="A30" s="1740"/>
      <c r="B30" s="786"/>
      <c r="C30" s="1616"/>
      <c r="D30" s="1742"/>
      <c r="E30" s="1742"/>
      <c r="F30" s="773"/>
      <c r="G30" s="665"/>
      <c r="H30" s="1744"/>
      <c r="I30" s="1744"/>
      <c r="J30" s="662"/>
      <c r="K30" s="662"/>
      <c r="L30" s="662"/>
      <c r="M30" s="663"/>
      <c r="N30" s="664"/>
      <c r="O30" s="1513"/>
      <c r="P30" s="1514"/>
      <c r="Q30" s="1514"/>
      <c r="R30" s="1514"/>
      <c r="S30" s="1514"/>
      <c r="T30" s="1514"/>
      <c r="U30" s="1514"/>
      <c r="V30" s="1514"/>
      <c r="W30" s="1547"/>
      <c r="X30" s="665"/>
      <c r="Y30" s="662"/>
      <c r="Z30" s="662"/>
      <c r="AA30" s="662"/>
      <c r="AB30" s="662"/>
      <c r="AC30" s="662"/>
      <c r="AD30" s="662"/>
      <c r="AE30" s="664"/>
      <c r="AF30" s="1513"/>
      <c r="AG30" s="1514"/>
      <c r="AH30" s="1514"/>
      <c r="AI30" s="1514"/>
      <c r="AJ30" s="1514"/>
      <c r="AK30" s="1514"/>
      <c r="AL30" s="1514"/>
      <c r="AM30" s="1514"/>
      <c r="AN30" s="1547"/>
      <c r="AO30" s="661"/>
      <c r="AP30" s="662"/>
      <c r="AQ30" s="662"/>
      <c r="AR30" s="662"/>
      <c r="AS30" s="662"/>
      <c r="AT30" s="662"/>
      <c r="AU30" s="662"/>
      <c r="AV30" s="664"/>
      <c r="AW30" s="1513"/>
      <c r="AX30" s="1514"/>
      <c r="AY30" s="1514"/>
      <c r="AZ30" s="1514"/>
      <c r="BA30" s="1514"/>
      <c r="BB30" s="1514"/>
      <c r="BC30" s="1514"/>
      <c r="BD30" s="1514"/>
      <c r="BE30" s="1547"/>
      <c r="BF30" s="665"/>
      <c r="BG30" s="662"/>
      <c r="BH30" s="662"/>
      <c r="BI30" s="662"/>
      <c r="BJ30" s="662"/>
      <c r="BK30" s="662"/>
      <c r="BL30" s="662"/>
      <c r="BM30" s="664"/>
      <c r="BN30" s="1513"/>
      <c r="BO30" s="1514"/>
      <c r="BP30" s="1514"/>
      <c r="BQ30" s="1514"/>
      <c r="BR30" s="1514"/>
      <c r="BS30" s="1514"/>
      <c r="BT30" s="1514"/>
      <c r="BU30" s="1514"/>
      <c r="BV30" s="1547"/>
      <c r="BW30" s="665"/>
      <c r="BX30" s="662"/>
      <c r="BY30" s="662"/>
      <c r="BZ30" s="662"/>
      <c r="CA30" s="662"/>
      <c r="CB30" s="662"/>
      <c r="CC30" s="662"/>
      <c r="CD30" s="664"/>
      <c r="CE30" s="1513"/>
      <c r="CF30" s="1514"/>
      <c r="CG30" s="1514"/>
      <c r="CH30" s="1514"/>
      <c r="CI30" s="1514"/>
      <c r="CJ30" s="1514"/>
      <c r="CK30" s="1514"/>
      <c r="CL30" s="1514"/>
      <c r="CM30" s="1547"/>
      <c r="CN30" s="754"/>
      <c r="CO30" s="754"/>
      <c r="CP30" s="754"/>
      <c r="CQ30" s="754"/>
      <c r="CR30" s="754"/>
      <c r="CS30" s="754"/>
      <c r="CT30" s="754"/>
      <c r="CU30" s="754"/>
      <c r="CV30" s="754"/>
      <c r="CW30" s="754"/>
      <c r="CX30" s="754"/>
      <c r="CY30" s="754"/>
      <c r="CZ30" s="754"/>
      <c r="DA30" s="754"/>
      <c r="DB30" s="754"/>
      <c r="DC30" s="754"/>
      <c r="DD30" s="754"/>
      <c r="DE30" s="754"/>
      <c r="DF30" s="754"/>
      <c r="DG30" s="754"/>
      <c r="DH30" s="754"/>
      <c r="DI30" s="754"/>
      <c r="DJ30" s="754"/>
      <c r="DK30" s="754"/>
      <c r="DL30" s="754"/>
      <c r="DM30" s="754"/>
      <c r="DN30" s="754"/>
      <c r="DO30" s="754"/>
      <c r="DP30" s="754"/>
      <c r="DQ30" s="754"/>
      <c r="DR30" s="754"/>
      <c r="DS30" s="754"/>
      <c r="DT30" s="754"/>
      <c r="DU30" s="754"/>
      <c r="DV30" s="754"/>
      <c r="DW30" s="754"/>
      <c r="DX30" s="754"/>
      <c r="DY30" s="754"/>
      <c r="DZ30" s="754"/>
      <c r="EA30" s="754"/>
      <c r="EB30" s="754"/>
      <c r="EC30" s="754"/>
      <c r="ED30" s="754"/>
      <c r="EE30" s="754"/>
      <c r="EF30" s="754"/>
      <c r="EG30" s="754"/>
      <c r="EH30" s="754"/>
      <c r="EI30" s="754"/>
      <c r="EJ30" s="754"/>
      <c r="EK30" s="754"/>
      <c r="EL30" s="754"/>
      <c r="EM30" s="754"/>
      <c r="EN30" s="754"/>
      <c r="EO30" s="754"/>
      <c r="EP30" s="754"/>
      <c r="EQ30" s="754"/>
      <c r="ER30" s="754"/>
      <c r="ES30" s="754"/>
      <c r="ET30" s="754"/>
      <c r="EU30" s="754"/>
      <c r="EV30" s="754"/>
      <c r="EW30" s="754"/>
      <c r="EX30" s="785"/>
    </row>
    <row r="31" spans="1:154" ht="7.5" customHeight="1">
      <c r="A31" s="1740"/>
      <c r="B31" s="786"/>
      <c r="C31" s="1616"/>
      <c r="D31" s="1742"/>
      <c r="E31" s="1742"/>
      <c r="F31" s="773"/>
      <c r="G31" s="665"/>
      <c r="H31" s="662"/>
      <c r="I31" s="662"/>
      <c r="J31" s="662"/>
      <c r="K31" s="662"/>
      <c r="L31" s="662"/>
      <c r="M31" s="669"/>
      <c r="N31" s="664"/>
      <c r="O31" s="1513">
        <f>INT((G12+G14+G16+G19)*1.375)</f>
        <v>0</v>
      </c>
      <c r="P31" s="1514"/>
      <c r="Q31" s="1514"/>
      <c r="R31" s="1514"/>
      <c r="S31" s="1514"/>
      <c r="T31" s="1514"/>
      <c r="U31" s="1514"/>
      <c r="V31" s="1514"/>
      <c r="W31" s="1547"/>
      <c r="X31" s="665"/>
      <c r="Y31" s="662"/>
      <c r="Z31" s="662"/>
      <c r="AA31" s="662"/>
      <c r="AB31" s="662"/>
      <c r="AC31" s="662"/>
      <c r="AD31" s="662"/>
      <c r="AE31" s="664"/>
      <c r="AF31" s="1513">
        <f>INT((X12+X14+X16+X19)*1.375)</f>
        <v>0</v>
      </c>
      <c r="AG31" s="1514"/>
      <c r="AH31" s="1707"/>
      <c r="AI31" s="1707"/>
      <c r="AJ31" s="1707"/>
      <c r="AK31" s="1707"/>
      <c r="AL31" s="1707"/>
      <c r="AM31" s="1707"/>
      <c r="AN31" s="1728"/>
      <c r="AO31" s="661"/>
      <c r="AP31" s="662"/>
      <c r="AQ31" s="662"/>
      <c r="AR31" s="662"/>
      <c r="AS31" s="662"/>
      <c r="AT31" s="662"/>
      <c r="AU31" s="662"/>
      <c r="AV31" s="664"/>
      <c r="AW31" s="1513">
        <f>INT((AO12+AO14+AO16+AO19)*1.375)</f>
        <v>0</v>
      </c>
      <c r="AX31" s="1514"/>
      <c r="AY31" s="1707"/>
      <c r="AZ31" s="1707"/>
      <c r="BA31" s="1707"/>
      <c r="BB31" s="1707"/>
      <c r="BC31" s="1707"/>
      <c r="BD31" s="1707"/>
      <c r="BE31" s="1707"/>
      <c r="BF31" s="665"/>
      <c r="BG31" s="662"/>
      <c r="BH31" s="662"/>
      <c r="BI31" s="662"/>
      <c r="BJ31" s="662"/>
      <c r="BK31" s="662"/>
      <c r="BL31" s="662"/>
      <c r="BM31" s="664"/>
      <c r="BN31" s="1513">
        <f>INT((BF12+BF14+BF16+BF19)*1.375)</f>
        <v>0</v>
      </c>
      <c r="BO31" s="1514"/>
      <c r="BP31" s="1707"/>
      <c r="BQ31" s="1707"/>
      <c r="BR31" s="1707"/>
      <c r="BS31" s="1707"/>
      <c r="BT31" s="1707"/>
      <c r="BU31" s="1707"/>
      <c r="BV31" s="1728"/>
      <c r="BW31" s="665"/>
      <c r="BX31" s="662"/>
      <c r="BY31" s="662"/>
      <c r="BZ31" s="662"/>
      <c r="CA31" s="662"/>
      <c r="CB31" s="662"/>
      <c r="CC31" s="662"/>
      <c r="CD31" s="664"/>
      <c r="CE31" s="1513">
        <f>INT((BW12+BW14+BW16+BW19)*1.375)</f>
        <v>0</v>
      </c>
      <c r="CF31" s="1514"/>
      <c r="CG31" s="1707"/>
      <c r="CH31" s="1707"/>
      <c r="CI31" s="1707"/>
      <c r="CJ31" s="1707"/>
      <c r="CK31" s="1707"/>
      <c r="CL31" s="1707"/>
      <c r="CM31" s="1728"/>
      <c r="CN31" s="754"/>
      <c r="CO31" s="754"/>
      <c r="CP31" s="754"/>
      <c r="CQ31" s="754"/>
      <c r="CR31" s="754"/>
      <c r="CS31" s="754"/>
      <c r="CT31" s="754"/>
      <c r="CU31" s="754"/>
      <c r="CV31" s="754"/>
      <c r="CW31" s="754"/>
      <c r="CX31" s="754"/>
      <c r="CY31" s="754"/>
      <c r="CZ31" s="754"/>
      <c r="DA31" s="754"/>
      <c r="DB31" s="754"/>
      <c r="DC31" s="754"/>
      <c r="DD31" s="754"/>
      <c r="DE31" s="754"/>
      <c r="DF31" s="754"/>
      <c r="DG31" s="754"/>
      <c r="DH31" s="754"/>
      <c r="DI31" s="754"/>
      <c r="DJ31" s="754"/>
      <c r="DK31" s="754"/>
      <c r="DL31" s="754"/>
      <c r="DM31" s="754"/>
      <c r="DN31" s="754"/>
      <c r="DO31" s="754"/>
      <c r="DP31" s="754"/>
      <c r="DQ31" s="754"/>
      <c r="DR31" s="754"/>
      <c r="DS31" s="754"/>
      <c r="DT31" s="754"/>
      <c r="DU31" s="754"/>
      <c r="DV31" s="754"/>
      <c r="DW31" s="754"/>
      <c r="DX31" s="754"/>
      <c r="DY31" s="754"/>
      <c r="DZ31" s="754"/>
      <c r="EA31" s="754"/>
      <c r="EB31" s="754"/>
      <c r="EC31" s="754"/>
      <c r="ED31" s="754"/>
      <c r="EE31" s="754"/>
      <c r="EF31" s="754"/>
      <c r="EG31" s="754"/>
      <c r="EH31" s="754"/>
      <c r="EI31" s="754"/>
      <c r="EJ31" s="754"/>
      <c r="EK31" s="754"/>
      <c r="EL31" s="754"/>
      <c r="EM31" s="754"/>
      <c r="EN31" s="754"/>
      <c r="EO31" s="754"/>
      <c r="EP31" s="754"/>
      <c r="EQ31" s="754"/>
      <c r="ER31" s="754"/>
      <c r="ES31" s="754"/>
      <c r="ET31" s="754"/>
      <c r="EU31" s="754"/>
      <c r="EV31" s="754"/>
      <c r="EW31" s="754"/>
      <c r="EX31" s="785"/>
    </row>
    <row r="32" spans="1:154" ht="7.5" customHeight="1">
      <c r="A32" s="1740"/>
      <c r="B32" s="786"/>
      <c r="C32" s="1616"/>
      <c r="D32" s="1742"/>
      <c r="E32" s="1742"/>
      <c r="F32" s="773"/>
      <c r="G32" s="665"/>
      <c r="H32" s="662"/>
      <c r="I32" s="662"/>
      <c r="J32" s="662"/>
      <c r="K32" s="662"/>
      <c r="L32" s="662"/>
      <c r="M32" s="669"/>
      <c r="N32" s="664"/>
      <c r="O32" s="1513"/>
      <c r="P32" s="1514"/>
      <c r="Q32" s="1514"/>
      <c r="R32" s="1514"/>
      <c r="S32" s="1514"/>
      <c r="T32" s="1514"/>
      <c r="U32" s="1514"/>
      <c r="V32" s="1514"/>
      <c r="W32" s="1547"/>
      <c r="X32" s="665"/>
      <c r="Y32" s="662"/>
      <c r="Z32" s="662"/>
      <c r="AA32" s="662"/>
      <c r="AB32" s="662"/>
      <c r="AC32" s="662"/>
      <c r="AD32" s="662"/>
      <c r="AE32" s="664"/>
      <c r="AF32" s="1729"/>
      <c r="AG32" s="1707"/>
      <c r="AH32" s="1707"/>
      <c r="AI32" s="1707"/>
      <c r="AJ32" s="1707"/>
      <c r="AK32" s="1707"/>
      <c r="AL32" s="1707"/>
      <c r="AM32" s="1707"/>
      <c r="AN32" s="1728"/>
      <c r="AO32" s="661"/>
      <c r="AP32" s="662"/>
      <c r="AQ32" s="662"/>
      <c r="AR32" s="662"/>
      <c r="AS32" s="662"/>
      <c r="AT32" s="662"/>
      <c r="AU32" s="662"/>
      <c r="AV32" s="664"/>
      <c r="AW32" s="1729"/>
      <c r="AX32" s="1707"/>
      <c r="AY32" s="1707"/>
      <c r="AZ32" s="1707"/>
      <c r="BA32" s="1707"/>
      <c r="BB32" s="1707"/>
      <c r="BC32" s="1707"/>
      <c r="BD32" s="1707"/>
      <c r="BE32" s="1707"/>
      <c r="BF32" s="665"/>
      <c r="BG32" s="662"/>
      <c r="BH32" s="662"/>
      <c r="BI32" s="662"/>
      <c r="BJ32" s="662"/>
      <c r="BK32" s="662"/>
      <c r="BL32" s="662"/>
      <c r="BM32" s="664"/>
      <c r="BN32" s="1729"/>
      <c r="BO32" s="1707"/>
      <c r="BP32" s="1707"/>
      <c r="BQ32" s="1707"/>
      <c r="BR32" s="1707"/>
      <c r="BS32" s="1707"/>
      <c r="BT32" s="1707"/>
      <c r="BU32" s="1707"/>
      <c r="BV32" s="1728"/>
      <c r="BW32" s="665"/>
      <c r="BX32" s="662"/>
      <c r="BY32" s="662"/>
      <c r="BZ32" s="662"/>
      <c r="CA32" s="662"/>
      <c r="CB32" s="662"/>
      <c r="CC32" s="662"/>
      <c r="CD32" s="664"/>
      <c r="CE32" s="1729"/>
      <c r="CF32" s="1707"/>
      <c r="CG32" s="1707"/>
      <c r="CH32" s="1707"/>
      <c r="CI32" s="1707"/>
      <c r="CJ32" s="1707"/>
      <c r="CK32" s="1707"/>
      <c r="CL32" s="1707"/>
      <c r="CM32" s="1728"/>
      <c r="CN32" s="754"/>
      <c r="CO32" s="754"/>
      <c r="CP32" s="754"/>
      <c r="CQ32" s="754"/>
      <c r="CR32" s="754"/>
      <c r="CS32" s="754"/>
      <c r="CT32" s="754"/>
      <c r="CU32" s="754"/>
      <c r="CV32" s="754"/>
      <c r="CW32" s="754"/>
      <c r="CX32" s="754"/>
      <c r="CY32" s="754"/>
      <c r="CZ32" s="754"/>
      <c r="DA32" s="754"/>
      <c r="DB32" s="754"/>
      <c r="DC32" s="754"/>
      <c r="DD32" s="754"/>
      <c r="DE32" s="754"/>
      <c r="DF32" s="754"/>
      <c r="DG32" s="754"/>
      <c r="DH32" s="754"/>
      <c r="DI32" s="754"/>
      <c r="DJ32" s="754"/>
      <c r="DK32" s="754"/>
      <c r="DL32" s="754"/>
      <c r="DM32" s="754"/>
      <c r="DN32" s="754"/>
      <c r="DO32" s="754"/>
      <c r="DP32" s="754"/>
      <c r="DQ32" s="754"/>
      <c r="DR32" s="754"/>
      <c r="DS32" s="754"/>
      <c r="DT32" s="754"/>
      <c r="DU32" s="754"/>
      <c r="DV32" s="754"/>
      <c r="DW32" s="754"/>
      <c r="DX32" s="754"/>
      <c r="DY32" s="754"/>
      <c r="DZ32" s="754"/>
      <c r="EA32" s="754"/>
      <c r="EB32" s="754"/>
      <c r="EC32" s="754"/>
      <c r="ED32" s="754"/>
      <c r="EE32" s="754"/>
      <c r="EF32" s="754"/>
      <c r="EG32" s="754"/>
      <c r="EH32" s="754"/>
      <c r="EI32" s="754"/>
      <c r="EJ32" s="754"/>
      <c r="EK32" s="754"/>
      <c r="EL32" s="754"/>
      <c r="EM32" s="754"/>
      <c r="EN32" s="754"/>
      <c r="EO32" s="754"/>
      <c r="EP32" s="754"/>
      <c r="EQ32" s="754"/>
      <c r="ER32" s="754"/>
      <c r="ES32" s="754"/>
      <c r="ET32" s="754"/>
      <c r="EU32" s="754"/>
      <c r="EV32" s="754"/>
      <c r="EW32" s="754"/>
      <c r="EX32" s="785"/>
    </row>
    <row r="33" spans="1:154" ht="14.25" customHeight="1">
      <c r="A33" s="1740"/>
      <c r="B33" s="786"/>
      <c r="C33" s="1616"/>
      <c r="D33" s="1555"/>
      <c r="E33" s="1555"/>
      <c r="F33" s="773"/>
      <c r="G33" s="665"/>
      <c r="H33" s="662"/>
      <c r="I33" s="662"/>
      <c r="J33" s="662"/>
      <c r="K33" s="662"/>
      <c r="L33" s="662"/>
      <c r="M33" s="669"/>
      <c r="N33" s="669"/>
      <c r="O33" s="1548">
        <f>SUM(O29:W32)</f>
        <v>0</v>
      </c>
      <c r="P33" s="1549"/>
      <c r="Q33" s="1725"/>
      <c r="R33" s="1725"/>
      <c r="S33" s="1725"/>
      <c r="T33" s="1725"/>
      <c r="U33" s="1725"/>
      <c r="V33" s="1725"/>
      <c r="W33" s="1738"/>
      <c r="X33" s="665"/>
      <c r="Y33" s="662"/>
      <c r="Z33" s="662"/>
      <c r="AA33" s="675"/>
      <c r="AB33" s="662"/>
      <c r="AC33" s="662"/>
      <c r="AD33" s="662"/>
      <c r="AE33" s="664"/>
      <c r="AF33" s="1548">
        <f>SUM(AF29:AN32)</f>
        <v>0</v>
      </c>
      <c r="AG33" s="1549"/>
      <c r="AH33" s="1549"/>
      <c r="AI33" s="1549"/>
      <c r="AJ33" s="1549"/>
      <c r="AK33" s="1549"/>
      <c r="AL33" s="1549"/>
      <c r="AM33" s="1549"/>
      <c r="AN33" s="1550"/>
      <c r="AO33" s="661"/>
      <c r="AP33" s="662"/>
      <c r="AQ33" s="662"/>
      <c r="AR33" s="675"/>
      <c r="AS33" s="662"/>
      <c r="AT33" s="662"/>
      <c r="AU33" s="662"/>
      <c r="AV33" s="664"/>
      <c r="AW33" s="1548">
        <f>SUM(AW29:BE32)</f>
        <v>0</v>
      </c>
      <c r="AX33" s="1549"/>
      <c r="AY33" s="1549"/>
      <c r="AZ33" s="1549"/>
      <c r="BA33" s="1549"/>
      <c r="BB33" s="1549"/>
      <c r="BC33" s="1549"/>
      <c r="BD33" s="1549"/>
      <c r="BE33" s="1549"/>
      <c r="BF33" s="665"/>
      <c r="BG33" s="662"/>
      <c r="BH33" s="662"/>
      <c r="BI33" s="675"/>
      <c r="BJ33" s="662"/>
      <c r="BK33" s="662"/>
      <c r="BL33" s="662"/>
      <c r="BM33" s="664"/>
      <c r="BN33" s="1513">
        <f>SUM(BN29:BV32)</f>
        <v>0</v>
      </c>
      <c r="BO33" s="1514"/>
      <c r="BP33" s="1707"/>
      <c r="BQ33" s="1707"/>
      <c r="BR33" s="1707"/>
      <c r="BS33" s="1707"/>
      <c r="BT33" s="1707"/>
      <c r="BU33" s="1707"/>
      <c r="BV33" s="1728"/>
      <c r="BW33" s="665"/>
      <c r="BX33" s="662"/>
      <c r="BY33" s="662"/>
      <c r="BZ33" s="675"/>
      <c r="CA33" s="662"/>
      <c r="CB33" s="662"/>
      <c r="CC33" s="662"/>
      <c r="CD33" s="664"/>
      <c r="CE33" s="1513">
        <f>SUM(CE29:CM32)</f>
        <v>0</v>
      </c>
      <c r="CF33" s="1514"/>
      <c r="CG33" s="1707"/>
      <c r="CH33" s="1707"/>
      <c r="CI33" s="1707"/>
      <c r="CJ33" s="1707"/>
      <c r="CK33" s="1707"/>
      <c r="CL33" s="1707"/>
      <c r="CM33" s="1728"/>
      <c r="CN33" s="754"/>
      <c r="CO33" s="754"/>
      <c r="CP33" s="754"/>
      <c r="CQ33" s="754"/>
      <c r="CR33" s="754"/>
      <c r="CS33" s="754"/>
      <c r="CT33" s="754"/>
      <c r="CU33" s="754"/>
      <c r="CV33" s="754"/>
      <c r="CW33" s="754"/>
      <c r="CX33" s="754"/>
      <c r="CY33" s="754"/>
      <c r="CZ33" s="754"/>
      <c r="DA33" s="754"/>
      <c r="DB33" s="754"/>
      <c r="DC33" s="754"/>
      <c r="DD33" s="754"/>
      <c r="DE33" s="754"/>
      <c r="DF33" s="754"/>
      <c r="DG33" s="754"/>
      <c r="DH33" s="754"/>
      <c r="DI33" s="754"/>
      <c r="DJ33" s="754"/>
      <c r="DK33" s="754"/>
      <c r="DL33" s="754"/>
      <c r="DM33" s="754"/>
      <c r="DN33" s="754"/>
      <c r="DO33" s="754"/>
      <c r="DP33" s="754"/>
      <c r="DQ33" s="754"/>
      <c r="DR33" s="754"/>
      <c r="DS33" s="754"/>
      <c r="DT33" s="754"/>
      <c r="DU33" s="754"/>
      <c r="DV33" s="754"/>
      <c r="DW33" s="754"/>
      <c r="DX33" s="754"/>
      <c r="DY33" s="754"/>
      <c r="DZ33" s="754"/>
      <c r="EA33" s="754"/>
      <c r="EB33" s="754"/>
      <c r="EC33" s="754"/>
      <c r="ED33" s="754"/>
      <c r="EE33" s="754"/>
      <c r="EF33" s="754"/>
      <c r="EG33" s="754"/>
      <c r="EH33" s="754"/>
      <c r="EI33" s="754"/>
      <c r="EJ33" s="754"/>
      <c r="EK33" s="754"/>
      <c r="EL33" s="754"/>
      <c r="EM33" s="754"/>
      <c r="EN33" s="754"/>
      <c r="EO33" s="754"/>
      <c r="EP33" s="754"/>
      <c r="EQ33" s="754"/>
      <c r="ER33" s="754"/>
      <c r="ES33" s="754"/>
      <c r="ET33" s="754"/>
      <c r="EU33" s="754"/>
      <c r="EV33" s="754"/>
      <c r="EW33" s="754"/>
      <c r="EX33" s="785"/>
    </row>
    <row r="34" spans="1:154" ht="7.5" customHeight="1">
      <c r="A34" s="1740"/>
      <c r="B34" s="774"/>
      <c r="C34" s="1597" t="s">
        <v>832</v>
      </c>
      <c r="D34" s="1705" t="s">
        <v>425</v>
      </c>
      <c r="E34" s="1554"/>
      <c r="F34" s="776"/>
      <c r="G34" s="657"/>
      <c r="H34" s="1743"/>
      <c r="I34" s="1696"/>
      <c r="J34" s="658"/>
      <c r="K34" s="658"/>
      <c r="L34" s="658"/>
      <c r="M34" s="659"/>
      <c r="N34" s="660"/>
      <c r="O34" s="1502">
        <f>INT((G12+G14+G16)*0.85)</f>
        <v>0</v>
      </c>
      <c r="P34" s="1503"/>
      <c r="Q34" s="1503"/>
      <c r="R34" s="1503"/>
      <c r="S34" s="1503"/>
      <c r="T34" s="1503"/>
      <c r="U34" s="1503"/>
      <c r="V34" s="1503"/>
      <c r="W34" s="1524"/>
      <c r="X34" s="657"/>
      <c r="Y34" s="658"/>
      <c r="Z34" s="658"/>
      <c r="AA34" s="658"/>
      <c r="AB34" s="658"/>
      <c r="AC34" s="658"/>
      <c r="AD34" s="659"/>
      <c r="AE34" s="660"/>
      <c r="AF34" s="1502">
        <f>INT((X12+X14+X16)*0.85)</f>
        <v>0</v>
      </c>
      <c r="AG34" s="1503"/>
      <c r="AH34" s="1503"/>
      <c r="AI34" s="1503"/>
      <c r="AJ34" s="1503"/>
      <c r="AK34" s="1503"/>
      <c r="AL34" s="1503"/>
      <c r="AM34" s="1503"/>
      <c r="AN34" s="1524"/>
      <c r="AO34" s="678"/>
      <c r="AP34" s="658"/>
      <c r="AQ34" s="658"/>
      <c r="AR34" s="658"/>
      <c r="AS34" s="658"/>
      <c r="AT34" s="658"/>
      <c r="AU34" s="659"/>
      <c r="AV34" s="660"/>
      <c r="AW34" s="1502">
        <f>INT((AO12+AO14+AO16)*0.85)</f>
        <v>0</v>
      </c>
      <c r="AX34" s="1503"/>
      <c r="AY34" s="1503"/>
      <c r="AZ34" s="1503"/>
      <c r="BA34" s="1503"/>
      <c r="BB34" s="1503"/>
      <c r="BC34" s="1503"/>
      <c r="BD34" s="1503"/>
      <c r="BE34" s="1524"/>
      <c r="BF34" s="657"/>
      <c r="BG34" s="658"/>
      <c r="BH34" s="658"/>
      <c r="BI34" s="658"/>
      <c r="BJ34" s="658"/>
      <c r="BK34" s="658"/>
      <c r="BL34" s="659"/>
      <c r="BM34" s="660"/>
      <c r="BN34" s="1502">
        <f>INT((BF12+BF14+BF16)*0.85)</f>
        <v>0</v>
      </c>
      <c r="BO34" s="1503"/>
      <c r="BP34" s="1503"/>
      <c r="BQ34" s="1503"/>
      <c r="BR34" s="1503"/>
      <c r="BS34" s="1503"/>
      <c r="BT34" s="1503"/>
      <c r="BU34" s="1503"/>
      <c r="BV34" s="1524"/>
      <c r="BW34" s="657"/>
      <c r="BX34" s="658"/>
      <c r="BY34" s="658"/>
      <c r="BZ34" s="658"/>
      <c r="CA34" s="658"/>
      <c r="CB34" s="658"/>
      <c r="CC34" s="659"/>
      <c r="CD34" s="660"/>
      <c r="CE34" s="1502">
        <f>INT((BW12+BW14+BW16)*0.85)</f>
        <v>0</v>
      </c>
      <c r="CF34" s="1503"/>
      <c r="CG34" s="1503"/>
      <c r="CH34" s="1503"/>
      <c r="CI34" s="1503"/>
      <c r="CJ34" s="1503"/>
      <c r="CK34" s="1503"/>
      <c r="CL34" s="1503"/>
      <c r="CM34" s="1524"/>
      <c r="CN34" s="754"/>
      <c r="CO34" s="754"/>
      <c r="CP34" s="754"/>
      <c r="CQ34" s="754"/>
      <c r="CR34" s="754"/>
      <c r="CS34" s="754"/>
      <c r="CT34" s="754"/>
      <c r="CU34" s="754"/>
      <c r="CV34" s="754"/>
      <c r="CW34" s="754"/>
      <c r="CX34" s="754"/>
      <c r="CY34" s="754"/>
      <c r="CZ34" s="754"/>
      <c r="DA34" s="754"/>
      <c r="DB34" s="754"/>
      <c r="DC34" s="754"/>
      <c r="DD34" s="754"/>
      <c r="DE34" s="754"/>
      <c r="DF34" s="754"/>
      <c r="DG34" s="754"/>
      <c r="DH34" s="754"/>
      <c r="DI34" s="754"/>
      <c r="DJ34" s="754"/>
      <c r="DK34" s="754"/>
      <c r="DL34" s="754"/>
      <c r="DM34" s="754"/>
      <c r="DN34" s="754"/>
      <c r="DO34" s="754"/>
      <c r="DP34" s="754"/>
      <c r="DQ34" s="754"/>
      <c r="DR34" s="754"/>
      <c r="DS34" s="754"/>
      <c r="DT34" s="754"/>
      <c r="DU34" s="754"/>
      <c r="DV34" s="754"/>
      <c r="DW34" s="754"/>
      <c r="DX34" s="754"/>
      <c r="DY34" s="754"/>
      <c r="DZ34" s="754"/>
      <c r="EA34" s="754"/>
      <c r="EB34" s="754"/>
      <c r="EC34" s="754"/>
      <c r="ED34" s="754"/>
      <c r="EE34" s="754"/>
      <c r="EF34" s="754"/>
      <c r="EG34" s="754"/>
      <c r="EH34" s="754"/>
      <c r="EI34" s="754"/>
      <c r="EJ34" s="754"/>
      <c r="EK34" s="754"/>
      <c r="EL34" s="754"/>
      <c r="EM34" s="754"/>
      <c r="EN34" s="754"/>
      <c r="EO34" s="754"/>
      <c r="EP34" s="754"/>
      <c r="EQ34" s="754"/>
      <c r="ER34" s="754"/>
      <c r="ES34" s="754"/>
      <c r="ET34" s="754"/>
      <c r="EU34" s="754"/>
      <c r="EV34" s="754"/>
      <c r="EW34" s="754"/>
      <c r="EX34" s="785"/>
    </row>
    <row r="35" spans="1:154" ht="7.5" customHeight="1">
      <c r="A35" s="1740"/>
      <c r="B35" s="786"/>
      <c r="C35" s="1616"/>
      <c r="D35" s="1742"/>
      <c r="E35" s="1742"/>
      <c r="F35" s="773"/>
      <c r="G35" s="665"/>
      <c r="H35" s="1707"/>
      <c r="I35" s="1707"/>
      <c r="J35" s="662"/>
      <c r="K35" s="662"/>
      <c r="L35" s="662"/>
      <c r="M35" s="663"/>
      <c r="N35" s="664"/>
      <c r="O35" s="1513"/>
      <c r="P35" s="1514"/>
      <c r="Q35" s="1514"/>
      <c r="R35" s="1514"/>
      <c r="S35" s="1514"/>
      <c r="T35" s="1514"/>
      <c r="U35" s="1514"/>
      <c r="V35" s="1514"/>
      <c r="W35" s="1547"/>
      <c r="X35" s="665"/>
      <c r="Y35" s="662"/>
      <c r="Z35" s="662"/>
      <c r="AA35" s="662"/>
      <c r="AB35" s="662"/>
      <c r="AC35" s="662"/>
      <c r="AD35" s="663"/>
      <c r="AE35" s="664"/>
      <c r="AF35" s="1513"/>
      <c r="AG35" s="1514"/>
      <c r="AH35" s="1514"/>
      <c r="AI35" s="1514"/>
      <c r="AJ35" s="1514"/>
      <c r="AK35" s="1514"/>
      <c r="AL35" s="1514"/>
      <c r="AM35" s="1514"/>
      <c r="AN35" s="1547"/>
      <c r="AO35" s="661"/>
      <c r="AP35" s="662"/>
      <c r="AQ35" s="662"/>
      <c r="AR35" s="662"/>
      <c r="AS35" s="662"/>
      <c r="AT35" s="662"/>
      <c r="AU35" s="663"/>
      <c r="AV35" s="664"/>
      <c r="AW35" s="1513"/>
      <c r="AX35" s="1514"/>
      <c r="AY35" s="1514"/>
      <c r="AZ35" s="1514"/>
      <c r="BA35" s="1514"/>
      <c r="BB35" s="1514"/>
      <c r="BC35" s="1514"/>
      <c r="BD35" s="1514"/>
      <c r="BE35" s="1547"/>
      <c r="BF35" s="665"/>
      <c r="BG35" s="662"/>
      <c r="BH35" s="662"/>
      <c r="BI35" s="662"/>
      <c r="BJ35" s="662"/>
      <c r="BK35" s="662"/>
      <c r="BL35" s="663"/>
      <c r="BM35" s="664"/>
      <c r="BN35" s="1513"/>
      <c r="BO35" s="1514"/>
      <c r="BP35" s="1514"/>
      <c r="BQ35" s="1514"/>
      <c r="BR35" s="1514"/>
      <c r="BS35" s="1514"/>
      <c r="BT35" s="1514"/>
      <c r="BU35" s="1514"/>
      <c r="BV35" s="1547"/>
      <c r="BW35" s="665"/>
      <c r="BX35" s="662"/>
      <c r="BY35" s="662"/>
      <c r="BZ35" s="662"/>
      <c r="CA35" s="662"/>
      <c r="CB35" s="662"/>
      <c r="CC35" s="663"/>
      <c r="CD35" s="664"/>
      <c r="CE35" s="1513"/>
      <c r="CF35" s="1514"/>
      <c r="CG35" s="1514"/>
      <c r="CH35" s="1514"/>
      <c r="CI35" s="1514"/>
      <c r="CJ35" s="1514"/>
      <c r="CK35" s="1514"/>
      <c r="CL35" s="1514"/>
      <c r="CM35" s="1547"/>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c r="DV35" s="754"/>
      <c r="DW35" s="754"/>
      <c r="DX35" s="754"/>
      <c r="DY35" s="754"/>
      <c r="DZ35" s="754"/>
      <c r="EA35" s="754"/>
      <c r="EB35" s="754"/>
      <c r="EC35" s="754"/>
      <c r="ED35" s="754"/>
      <c r="EE35" s="754"/>
      <c r="EF35" s="754"/>
      <c r="EG35" s="754"/>
      <c r="EH35" s="754"/>
      <c r="EI35" s="754"/>
      <c r="EJ35" s="754"/>
      <c r="EK35" s="754"/>
      <c r="EL35" s="754"/>
      <c r="EM35" s="754"/>
      <c r="EN35" s="754"/>
      <c r="EO35" s="754"/>
      <c r="EP35" s="754"/>
      <c r="EQ35" s="754"/>
      <c r="ER35" s="754"/>
      <c r="ES35" s="754"/>
      <c r="ET35" s="754"/>
      <c r="EU35" s="754"/>
      <c r="EV35" s="754"/>
      <c r="EW35" s="754"/>
      <c r="EX35" s="785"/>
    </row>
    <row r="36" spans="1:154" ht="7.5" customHeight="1">
      <c r="A36" s="1740"/>
      <c r="B36" s="786"/>
      <c r="C36" s="1616"/>
      <c r="D36" s="1742"/>
      <c r="E36" s="1742"/>
      <c r="F36" s="773"/>
      <c r="G36" s="665"/>
      <c r="H36" s="662"/>
      <c r="I36" s="662"/>
      <c r="J36" s="662"/>
      <c r="K36" s="662"/>
      <c r="L36" s="662"/>
      <c r="M36" s="669"/>
      <c r="N36" s="664"/>
      <c r="O36" s="1513">
        <f>INT((G12+G14+G16)*0.85)</f>
        <v>0</v>
      </c>
      <c r="P36" s="1514"/>
      <c r="Q36" s="1514"/>
      <c r="R36" s="1514"/>
      <c r="S36" s="1514"/>
      <c r="T36" s="1514"/>
      <c r="U36" s="1514"/>
      <c r="V36" s="1514"/>
      <c r="W36" s="1547"/>
      <c r="X36" s="665"/>
      <c r="Y36" s="662"/>
      <c r="Z36" s="662"/>
      <c r="AA36" s="662"/>
      <c r="AB36" s="662"/>
      <c r="AC36" s="662"/>
      <c r="AD36" s="669"/>
      <c r="AE36" s="664"/>
      <c r="AF36" s="1513">
        <f>INT((X12+X14+X16)*0.85)</f>
        <v>0</v>
      </c>
      <c r="AG36" s="1514"/>
      <c r="AH36" s="1707"/>
      <c r="AI36" s="1707"/>
      <c r="AJ36" s="1707"/>
      <c r="AK36" s="1707"/>
      <c r="AL36" s="1707"/>
      <c r="AM36" s="1707"/>
      <c r="AN36" s="1728"/>
      <c r="AO36" s="661"/>
      <c r="AP36" s="662"/>
      <c r="AQ36" s="662"/>
      <c r="AR36" s="662"/>
      <c r="AS36" s="662"/>
      <c r="AT36" s="662"/>
      <c r="AU36" s="669"/>
      <c r="AV36" s="664"/>
      <c r="AW36" s="1513">
        <f>INT((AO12+AO14+AO16)*0.85)</f>
        <v>0</v>
      </c>
      <c r="AX36" s="1514"/>
      <c r="AY36" s="1707"/>
      <c r="AZ36" s="1707"/>
      <c r="BA36" s="1707"/>
      <c r="BB36" s="1707"/>
      <c r="BC36" s="1707"/>
      <c r="BD36" s="1707"/>
      <c r="BE36" s="1707"/>
      <c r="BF36" s="665"/>
      <c r="BG36" s="662"/>
      <c r="BH36" s="662"/>
      <c r="BI36" s="662"/>
      <c r="BJ36" s="662"/>
      <c r="BK36" s="662"/>
      <c r="BL36" s="669"/>
      <c r="BM36" s="664"/>
      <c r="BN36" s="1513">
        <f>INT((BF12+BF14+BF16)*0.85)</f>
        <v>0</v>
      </c>
      <c r="BO36" s="1514"/>
      <c r="BP36" s="1707"/>
      <c r="BQ36" s="1707"/>
      <c r="BR36" s="1707"/>
      <c r="BS36" s="1707"/>
      <c r="BT36" s="1707"/>
      <c r="BU36" s="1707"/>
      <c r="BV36" s="1728"/>
      <c r="BW36" s="665"/>
      <c r="BX36" s="662"/>
      <c r="BY36" s="662"/>
      <c r="BZ36" s="662"/>
      <c r="CA36" s="662"/>
      <c r="CB36" s="662"/>
      <c r="CC36" s="669"/>
      <c r="CD36" s="664"/>
      <c r="CE36" s="1513">
        <f>INT((BW12+BW14+BW16)*0.85)</f>
        <v>0</v>
      </c>
      <c r="CF36" s="1514"/>
      <c r="CG36" s="1707"/>
      <c r="CH36" s="1707"/>
      <c r="CI36" s="1707"/>
      <c r="CJ36" s="1707"/>
      <c r="CK36" s="1707"/>
      <c r="CL36" s="1707"/>
      <c r="CM36" s="1728"/>
      <c r="CN36" s="754"/>
      <c r="CO36" s="754"/>
      <c r="CP36" s="754"/>
      <c r="CQ36" s="754"/>
      <c r="CR36" s="754"/>
      <c r="CS36" s="754"/>
      <c r="CT36" s="754"/>
      <c r="CU36" s="754"/>
      <c r="CV36" s="754"/>
      <c r="CW36" s="754"/>
      <c r="CX36" s="754"/>
      <c r="CY36" s="754"/>
      <c r="CZ36" s="754"/>
      <c r="DA36" s="754"/>
      <c r="DB36" s="754"/>
      <c r="DC36" s="754"/>
      <c r="DD36" s="754"/>
      <c r="DE36" s="754"/>
      <c r="DF36" s="754"/>
      <c r="DG36" s="754"/>
      <c r="DH36" s="754"/>
      <c r="DI36" s="754"/>
      <c r="DJ36" s="754"/>
      <c r="DK36" s="754"/>
      <c r="DL36" s="754"/>
      <c r="DM36" s="754"/>
      <c r="DN36" s="754"/>
      <c r="DO36" s="754"/>
      <c r="DP36" s="754"/>
      <c r="DQ36" s="754"/>
      <c r="DR36" s="754"/>
      <c r="DS36" s="754"/>
      <c r="DT36" s="754"/>
      <c r="DU36" s="754"/>
      <c r="DV36" s="754"/>
      <c r="DW36" s="754"/>
      <c r="DX36" s="754"/>
      <c r="DY36" s="754"/>
      <c r="DZ36" s="754"/>
      <c r="EA36" s="754"/>
      <c r="EB36" s="754"/>
      <c r="EC36" s="754"/>
      <c r="ED36" s="754"/>
      <c r="EE36" s="754"/>
      <c r="EF36" s="754"/>
      <c r="EG36" s="754"/>
      <c r="EH36" s="754"/>
      <c r="EI36" s="754"/>
      <c r="EJ36" s="754"/>
      <c r="EK36" s="754"/>
      <c r="EL36" s="754"/>
      <c r="EM36" s="754"/>
      <c r="EN36" s="754"/>
      <c r="EO36" s="754"/>
      <c r="EP36" s="754"/>
      <c r="EQ36" s="754"/>
      <c r="ER36" s="754"/>
      <c r="ES36" s="754"/>
      <c r="ET36" s="754"/>
      <c r="EU36" s="754"/>
      <c r="EV36" s="754"/>
      <c r="EW36" s="754"/>
      <c r="EX36" s="785"/>
    </row>
    <row r="37" spans="1:154" ht="7.5" customHeight="1">
      <c r="A37" s="1740"/>
      <c r="B37" s="786"/>
      <c r="C37" s="1616"/>
      <c r="D37" s="1742"/>
      <c r="E37" s="1742"/>
      <c r="F37" s="773"/>
      <c r="G37" s="665"/>
      <c r="H37" s="662"/>
      <c r="I37" s="662"/>
      <c r="J37" s="662"/>
      <c r="K37" s="662"/>
      <c r="L37" s="662"/>
      <c r="M37" s="669"/>
      <c r="N37" s="664"/>
      <c r="O37" s="1513"/>
      <c r="P37" s="1514"/>
      <c r="Q37" s="1514"/>
      <c r="R37" s="1514"/>
      <c r="S37" s="1514"/>
      <c r="T37" s="1514"/>
      <c r="U37" s="1514"/>
      <c r="V37" s="1514"/>
      <c r="W37" s="1547"/>
      <c r="X37" s="665"/>
      <c r="Y37" s="662"/>
      <c r="Z37" s="662"/>
      <c r="AA37" s="662"/>
      <c r="AB37" s="662"/>
      <c r="AC37" s="662"/>
      <c r="AD37" s="669"/>
      <c r="AE37" s="664"/>
      <c r="AF37" s="1729"/>
      <c r="AG37" s="1707"/>
      <c r="AH37" s="1707"/>
      <c r="AI37" s="1707"/>
      <c r="AJ37" s="1707"/>
      <c r="AK37" s="1707"/>
      <c r="AL37" s="1707"/>
      <c r="AM37" s="1707"/>
      <c r="AN37" s="1728"/>
      <c r="AO37" s="661"/>
      <c r="AP37" s="662"/>
      <c r="AQ37" s="662"/>
      <c r="AR37" s="662"/>
      <c r="AS37" s="662"/>
      <c r="AT37" s="662"/>
      <c r="AU37" s="669"/>
      <c r="AV37" s="664"/>
      <c r="AW37" s="1729"/>
      <c r="AX37" s="1707"/>
      <c r="AY37" s="1707"/>
      <c r="AZ37" s="1707"/>
      <c r="BA37" s="1707"/>
      <c r="BB37" s="1707"/>
      <c r="BC37" s="1707"/>
      <c r="BD37" s="1707"/>
      <c r="BE37" s="1707"/>
      <c r="BF37" s="665"/>
      <c r="BG37" s="662"/>
      <c r="BH37" s="662"/>
      <c r="BI37" s="662"/>
      <c r="BJ37" s="662"/>
      <c r="BK37" s="662"/>
      <c r="BL37" s="669"/>
      <c r="BM37" s="664"/>
      <c r="BN37" s="1729"/>
      <c r="BO37" s="1707"/>
      <c r="BP37" s="1707"/>
      <c r="BQ37" s="1707"/>
      <c r="BR37" s="1707"/>
      <c r="BS37" s="1707"/>
      <c r="BT37" s="1707"/>
      <c r="BU37" s="1707"/>
      <c r="BV37" s="1728"/>
      <c r="BW37" s="665"/>
      <c r="BX37" s="662"/>
      <c r="BY37" s="662"/>
      <c r="BZ37" s="662"/>
      <c r="CA37" s="662"/>
      <c r="CB37" s="662"/>
      <c r="CC37" s="669"/>
      <c r="CD37" s="664"/>
      <c r="CE37" s="1729"/>
      <c r="CF37" s="1707"/>
      <c r="CG37" s="1707"/>
      <c r="CH37" s="1707"/>
      <c r="CI37" s="1707"/>
      <c r="CJ37" s="1707"/>
      <c r="CK37" s="1707"/>
      <c r="CL37" s="1707"/>
      <c r="CM37" s="1728"/>
      <c r="CN37" s="754"/>
      <c r="CO37" s="754"/>
      <c r="CP37" s="754"/>
      <c r="CQ37" s="754"/>
      <c r="CR37" s="754"/>
      <c r="CS37" s="754"/>
      <c r="CT37" s="754"/>
      <c r="CU37" s="754"/>
      <c r="CV37" s="754"/>
      <c r="CW37" s="754"/>
      <c r="CX37" s="754"/>
      <c r="CY37" s="754"/>
      <c r="CZ37" s="754"/>
      <c r="DA37" s="754"/>
      <c r="DB37" s="754"/>
      <c r="DC37" s="754"/>
      <c r="DD37" s="754"/>
      <c r="DE37" s="754"/>
      <c r="DF37" s="754"/>
      <c r="DG37" s="754"/>
      <c r="DH37" s="754"/>
      <c r="DI37" s="754"/>
      <c r="DJ37" s="754"/>
      <c r="DK37" s="754"/>
      <c r="DL37" s="754"/>
      <c r="DM37" s="754"/>
      <c r="DN37" s="754"/>
      <c r="DO37" s="754"/>
      <c r="DP37" s="754"/>
      <c r="DQ37" s="754"/>
      <c r="DR37" s="754"/>
      <c r="DS37" s="754"/>
      <c r="DT37" s="754"/>
      <c r="DU37" s="754"/>
      <c r="DV37" s="754"/>
      <c r="DW37" s="754"/>
      <c r="DX37" s="754"/>
      <c r="DY37" s="754"/>
      <c r="DZ37" s="754"/>
      <c r="EA37" s="754"/>
      <c r="EB37" s="754"/>
      <c r="EC37" s="754"/>
      <c r="ED37" s="754"/>
      <c r="EE37" s="754"/>
      <c r="EF37" s="754"/>
      <c r="EG37" s="754"/>
      <c r="EH37" s="754"/>
      <c r="EI37" s="754"/>
      <c r="EJ37" s="754"/>
      <c r="EK37" s="754"/>
      <c r="EL37" s="754"/>
      <c r="EM37" s="754"/>
      <c r="EN37" s="754"/>
      <c r="EO37" s="754"/>
      <c r="EP37" s="754"/>
      <c r="EQ37" s="754"/>
      <c r="ER37" s="754"/>
      <c r="ES37" s="754"/>
      <c r="ET37" s="754"/>
      <c r="EU37" s="754"/>
      <c r="EV37" s="754"/>
      <c r="EW37" s="754"/>
      <c r="EX37" s="785"/>
    </row>
    <row r="38" spans="1:154" ht="6.95" customHeight="1">
      <c r="A38" s="1740"/>
      <c r="B38" s="786"/>
      <c r="C38" s="1616"/>
      <c r="D38" s="1742"/>
      <c r="E38" s="1742"/>
      <c r="F38" s="773"/>
      <c r="G38" s="665"/>
      <c r="H38" s="662"/>
      <c r="I38" s="662"/>
      <c r="J38" s="662"/>
      <c r="K38" s="662"/>
      <c r="L38" s="662"/>
      <c r="M38" s="669"/>
      <c r="N38" s="664"/>
      <c r="O38" s="1513">
        <f>SUM(O34:W37)</f>
        <v>0</v>
      </c>
      <c r="P38" s="1514"/>
      <c r="Q38" s="1707"/>
      <c r="R38" s="1707"/>
      <c r="S38" s="1707"/>
      <c r="T38" s="1707"/>
      <c r="U38" s="1707"/>
      <c r="V38" s="1707"/>
      <c r="W38" s="1728"/>
      <c r="X38" s="665"/>
      <c r="Y38" s="662"/>
      <c r="Z38" s="662"/>
      <c r="AA38" s="662"/>
      <c r="AB38" s="662"/>
      <c r="AC38" s="662"/>
      <c r="AD38" s="669"/>
      <c r="AE38" s="664"/>
      <c r="AF38" s="1626">
        <f>SUM(AF34:AN37)</f>
        <v>0</v>
      </c>
      <c r="AG38" s="1627"/>
      <c r="AH38" s="1707"/>
      <c r="AI38" s="1707"/>
      <c r="AJ38" s="1707"/>
      <c r="AK38" s="1707"/>
      <c r="AL38" s="1707"/>
      <c r="AM38" s="1707"/>
      <c r="AN38" s="1728"/>
      <c r="AO38" s="661"/>
      <c r="AP38" s="662"/>
      <c r="AQ38" s="662"/>
      <c r="AR38" s="662"/>
      <c r="AS38" s="662"/>
      <c r="AT38" s="662"/>
      <c r="AU38" s="669"/>
      <c r="AV38" s="664"/>
      <c r="AW38" s="1626">
        <f>SUM(AW34:BE37)</f>
        <v>0</v>
      </c>
      <c r="AX38" s="1627"/>
      <c r="AY38" s="1707"/>
      <c r="AZ38" s="1707"/>
      <c r="BA38" s="1707"/>
      <c r="BB38" s="1707"/>
      <c r="BC38" s="1707"/>
      <c r="BD38" s="1707"/>
      <c r="BE38" s="1707"/>
      <c r="BF38" s="665"/>
      <c r="BG38" s="662"/>
      <c r="BH38" s="662"/>
      <c r="BI38" s="662"/>
      <c r="BJ38" s="662"/>
      <c r="BK38" s="662"/>
      <c r="BL38" s="669"/>
      <c r="BM38" s="664"/>
      <c r="BN38" s="1626">
        <f>SUM(BN34:BV37)</f>
        <v>0</v>
      </c>
      <c r="BO38" s="1627"/>
      <c r="BP38" s="1707"/>
      <c r="BQ38" s="1707"/>
      <c r="BR38" s="1707"/>
      <c r="BS38" s="1707"/>
      <c r="BT38" s="1707"/>
      <c r="BU38" s="1707"/>
      <c r="BV38" s="1728"/>
      <c r="BW38" s="665"/>
      <c r="BX38" s="662"/>
      <c r="BY38" s="662"/>
      <c r="BZ38" s="662"/>
      <c r="CA38" s="662"/>
      <c r="CB38" s="662"/>
      <c r="CC38" s="669"/>
      <c r="CD38" s="664"/>
      <c r="CE38" s="1626">
        <f>SUM(CE34:CM37)</f>
        <v>0</v>
      </c>
      <c r="CF38" s="1627"/>
      <c r="CG38" s="1707"/>
      <c r="CH38" s="1707"/>
      <c r="CI38" s="1707"/>
      <c r="CJ38" s="1707"/>
      <c r="CK38" s="1707"/>
      <c r="CL38" s="1707"/>
      <c r="CM38" s="1728"/>
      <c r="CN38" s="754"/>
      <c r="CO38" s="754"/>
      <c r="CP38" s="754"/>
      <c r="CQ38" s="754"/>
      <c r="CR38" s="754"/>
      <c r="CS38" s="754"/>
      <c r="CT38" s="754"/>
      <c r="CU38" s="754"/>
      <c r="CV38" s="754"/>
      <c r="CW38" s="754"/>
      <c r="CX38" s="754"/>
      <c r="CY38" s="754"/>
      <c r="CZ38" s="754"/>
      <c r="DA38" s="754"/>
      <c r="DB38" s="754"/>
      <c r="DC38" s="754"/>
      <c r="DD38" s="754"/>
      <c r="DE38" s="754"/>
      <c r="DF38" s="754"/>
      <c r="DG38" s="754"/>
      <c r="DH38" s="754"/>
      <c r="DI38" s="754"/>
      <c r="DJ38" s="754"/>
      <c r="DK38" s="754"/>
      <c r="DL38" s="754"/>
      <c r="DM38" s="754"/>
      <c r="DN38" s="754"/>
      <c r="DO38" s="754"/>
      <c r="DP38" s="754"/>
      <c r="DQ38" s="754"/>
      <c r="DR38" s="754"/>
      <c r="DS38" s="754"/>
      <c r="DT38" s="754"/>
      <c r="DU38" s="754"/>
      <c r="DV38" s="754"/>
      <c r="DW38" s="754"/>
      <c r="DX38" s="754"/>
      <c r="DY38" s="754"/>
      <c r="DZ38" s="754"/>
      <c r="EA38" s="754"/>
      <c r="EB38" s="754"/>
      <c r="EC38" s="754"/>
      <c r="ED38" s="754"/>
      <c r="EE38" s="754"/>
      <c r="EF38" s="754"/>
      <c r="EG38" s="754"/>
      <c r="EH38" s="754"/>
      <c r="EI38" s="754"/>
      <c r="EJ38" s="754"/>
      <c r="EK38" s="754"/>
      <c r="EL38" s="754"/>
      <c r="EM38" s="754"/>
      <c r="EN38" s="754"/>
      <c r="EO38" s="754"/>
      <c r="EP38" s="754"/>
      <c r="EQ38" s="754"/>
      <c r="ER38" s="754"/>
      <c r="ES38" s="754"/>
      <c r="ET38" s="754"/>
      <c r="EU38" s="754"/>
      <c r="EV38" s="754"/>
      <c r="EW38" s="754"/>
      <c r="EX38" s="785"/>
    </row>
    <row r="39" spans="1:154" ht="6.95" customHeight="1">
      <c r="A39" s="1740"/>
      <c r="B39" s="788"/>
      <c r="C39" s="1617"/>
      <c r="D39" s="1555"/>
      <c r="E39" s="1555"/>
      <c r="F39" s="781"/>
      <c r="G39" s="685"/>
      <c r="H39" s="686"/>
      <c r="I39" s="686"/>
      <c r="J39" s="686"/>
      <c r="K39" s="686"/>
      <c r="L39" s="686"/>
      <c r="M39" s="687"/>
      <c r="N39" s="688"/>
      <c r="O39" s="1745"/>
      <c r="P39" s="1725"/>
      <c r="Q39" s="1725"/>
      <c r="R39" s="1725"/>
      <c r="S39" s="1725"/>
      <c r="T39" s="1725"/>
      <c r="U39" s="1725"/>
      <c r="V39" s="1725"/>
      <c r="W39" s="1738"/>
      <c r="X39" s="685"/>
      <c r="Y39" s="686"/>
      <c r="Z39" s="686"/>
      <c r="AA39" s="686"/>
      <c r="AB39" s="686"/>
      <c r="AC39" s="686"/>
      <c r="AD39" s="687"/>
      <c r="AE39" s="688"/>
      <c r="AF39" s="1745"/>
      <c r="AG39" s="1725"/>
      <c r="AH39" s="1725"/>
      <c r="AI39" s="1725"/>
      <c r="AJ39" s="1725"/>
      <c r="AK39" s="1725"/>
      <c r="AL39" s="1725"/>
      <c r="AM39" s="1725"/>
      <c r="AN39" s="1738"/>
      <c r="AO39" s="689"/>
      <c r="AP39" s="686"/>
      <c r="AQ39" s="686"/>
      <c r="AR39" s="686"/>
      <c r="AS39" s="686"/>
      <c r="AT39" s="686"/>
      <c r="AU39" s="687"/>
      <c r="AV39" s="688"/>
      <c r="AW39" s="1745"/>
      <c r="AX39" s="1725"/>
      <c r="AY39" s="1725"/>
      <c r="AZ39" s="1725"/>
      <c r="BA39" s="1725"/>
      <c r="BB39" s="1725"/>
      <c r="BC39" s="1725"/>
      <c r="BD39" s="1725"/>
      <c r="BE39" s="1725"/>
      <c r="BF39" s="685"/>
      <c r="BG39" s="686"/>
      <c r="BH39" s="686"/>
      <c r="BI39" s="686"/>
      <c r="BJ39" s="686"/>
      <c r="BK39" s="686"/>
      <c r="BL39" s="687"/>
      <c r="BM39" s="688"/>
      <c r="BN39" s="1745"/>
      <c r="BO39" s="1725"/>
      <c r="BP39" s="1725"/>
      <c r="BQ39" s="1725"/>
      <c r="BR39" s="1725"/>
      <c r="BS39" s="1725"/>
      <c r="BT39" s="1725"/>
      <c r="BU39" s="1725"/>
      <c r="BV39" s="1738"/>
      <c r="BW39" s="685"/>
      <c r="BX39" s="686"/>
      <c r="BY39" s="686"/>
      <c r="BZ39" s="686"/>
      <c r="CA39" s="686"/>
      <c r="CB39" s="686"/>
      <c r="CC39" s="687"/>
      <c r="CD39" s="688"/>
      <c r="CE39" s="1745"/>
      <c r="CF39" s="1725"/>
      <c r="CG39" s="1725"/>
      <c r="CH39" s="1725"/>
      <c r="CI39" s="1725"/>
      <c r="CJ39" s="1725"/>
      <c r="CK39" s="1725"/>
      <c r="CL39" s="1725"/>
      <c r="CM39" s="1738"/>
      <c r="CN39" s="754"/>
      <c r="CO39" s="754"/>
      <c r="CP39" s="754"/>
      <c r="CQ39" s="754"/>
      <c r="CR39" s="754"/>
      <c r="CS39" s="754"/>
      <c r="CT39" s="754"/>
      <c r="CU39" s="754"/>
      <c r="CV39" s="754"/>
      <c r="CW39" s="754"/>
      <c r="CX39" s="754"/>
      <c r="CY39" s="754"/>
      <c r="CZ39" s="754"/>
      <c r="DA39" s="754"/>
      <c r="DB39" s="754"/>
      <c r="DC39" s="754"/>
      <c r="DD39" s="754"/>
      <c r="DE39" s="754"/>
      <c r="DF39" s="754"/>
      <c r="DG39" s="754"/>
      <c r="DH39" s="754"/>
      <c r="DI39" s="754"/>
      <c r="DJ39" s="754"/>
      <c r="DK39" s="754"/>
      <c r="DL39" s="754"/>
      <c r="DM39" s="754"/>
      <c r="DN39" s="754"/>
      <c r="DO39" s="754"/>
      <c r="DP39" s="754"/>
      <c r="DQ39" s="754"/>
      <c r="DR39" s="754"/>
      <c r="DS39" s="754"/>
      <c r="DT39" s="754"/>
      <c r="DU39" s="754"/>
      <c r="DV39" s="754"/>
      <c r="DW39" s="754"/>
      <c r="DX39" s="754"/>
      <c r="DY39" s="754"/>
      <c r="DZ39" s="754"/>
      <c r="EA39" s="754"/>
      <c r="EB39" s="754"/>
      <c r="EC39" s="754"/>
      <c r="ED39" s="754"/>
      <c r="EE39" s="754"/>
      <c r="EF39" s="754"/>
      <c r="EG39" s="754"/>
      <c r="EH39" s="754"/>
      <c r="EI39" s="754"/>
      <c r="EJ39" s="754"/>
      <c r="EK39" s="754"/>
      <c r="EL39" s="754"/>
      <c r="EM39" s="754"/>
      <c r="EN39" s="754"/>
      <c r="EO39" s="754"/>
      <c r="EP39" s="754"/>
      <c r="EQ39" s="754"/>
      <c r="ER39" s="754"/>
      <c r="ES39" s="754"/>
      <c r="ET39" s="754"/>
      <c r="EU39" s="754"/>
      <c r="EV39" s="754"/>
      <c r="EW39" s="754"/>
      <c r="EX39" s="754"/>
    </row>
    <row r="40" spans="1:154" ht="19.5" customHeight="1">
      <c r="A40" s="1740"/>
      <c r="B40" s="782"/>
      <c r="C40" s="789" t="s">
        <v>833</v>
      </c>
      <c r="D40" s="1737" t="s">
        <v>834</v>
      </c>
      <c r="E40" s="1582"/>
      <c r="F40" s="784"/>
      <c r="G40" s="694"/>
      <c r="H40" s="695"/>
      <c r="I40" s="695"/>
      <c r="J40" s="696"/>
      <c r="K40" s="696"/>
      <c r="L40" s="696"/>
      <c r="M40" s="696"/>
      <c r="N40" s="697"/>
      <c r="O40" s="1570"/>
      <c r="P40" s="1571"/>
      <c r="Q40" s="1732"/>
      <c r="R40" s="1732"/>
      <c r="S40" s="1732"/>
      <c r="T40" s="1732"/>
      <c r="U40" s="1732"/>
      <c r="V40" s="1732"/>
      <c r="W40" s="1734"/>
      <c r="X40" s="685"/>
      <c r="Y40" s="698"/>
      <c r="Z40" s="699"/>
      <c r="AA40" s="699"/>
      <c r="AB40" s="699"/>
      <c r="AC40" s="699"/>
      <c r="AD40" s="699"/>
      <c r="AE40" s="700"/>
      <c r="AF40" s="1548"/>
      <c r="AG40" s="1549"/>
      <c r="AH40" s="1725"/>
      <c r="AI40" s="1725"/>
      <c r="AJ40" s="1725"/>
      <c r="AK40" s="1725"/>
      <c r="AL40" s="1725"/>
      <c r="AM40" s="1725"/>
      <c r="AN40" s="1738"/>
      <c r="AO40" s="689"/>
      <c r="AP40" s="698"/>
      <c r="AQ40" s="698"/>
      <c r="AR40" s="699"/>
      <c r="AS40" s="699"/>
      <c r="AT40" s="699"/>
      <c r="AU40" s="699"/>
      <c r="AV40" s="700"/>
      <c r="AW40" s="1548"/>
      <c r="AX40" s="1549"/>
      <c r="AY40" s="1725"/>
      <c r="AZ40" s="1725"/>
      <c r="BA40" s="1725"/>
      <c r="BB40" s="1725"/>
      <c r="BC40" s="1725"/>
      <c r="BD40" s="1725"/>
      <c r="BE40" s="1725"/>
      <c r="BF40" s="685"/>
      <c r="BG40" s="698"/>
      <c r="BH40" s="699"/>
      <c r="BI40" s="699"/>
      <c r="BJ40" s="699"/>
      <c r="BK40" s="699"/>
      <c r="BL40" s="699"/>
      <c r="BM40" s="700"/>
      <c r="BN40" s="1548"/>
      <c r="BO40" s="1549"/>
      <c r="BP40" s="1725"/>
      <c r="BQ40" s="1725"/>
      <c r="BR40" s="1725"/>
      <c r="BS40" s="1725"/>
      <c r="BT40" s="1725"/>
      <c r="BU40" s="1725"/>
      <c r="BV40" s="1738"/>
      <c r="BW40" s="685"/>
      <c r="BX40" s="698"/>
      <c r="BY40" s="699"/>
      <c r="BZ40" s="699"/>
      <c r="CA40" s="699"/>
      <c r="CB40" s="699"/>
      <c r="CC40" s="699"/>
      <c r="CD40" s="700"/>
      <c r="CE40" s="1548">
        <v>0</v>
      </c>
      <c r="CF40" s="1549"/>
      <c r="CG40" s="1725"/>
      <c r="CH40" s="1725"/>
      <c r="CI40" s="1725"/>
      <c r="CJ40" s="1725"/>
      <c r="CK40" s="1725"/>
      <c r="CL40" s="1725"/>
      <c r="CM40" s="1738"/>
      <c r="CN40" s="754"/>
      <c r="CO40" s="754"/>
      <c r="CP40" s="754"/>
      <c r="CQ40" s="754"/>
      <c r="CR40" s="754"/>
      <c r="CS40" s="754"/>
      <c r="CT40" s="754"/>
      <c r="CU40" s="754"/>
      <c r="CV40" s="754"/>
      <c r="CW40" s="754"/>
      <c r="CX40" s="754"/>
      <c r="CY40" s="754"/>
      <c r="CZ40" s="754"/>
      <c r="DA40" s="754"/>
      <c r="DB40" s="754"/>
      <c r="DC40" s="754"/>
      <c r="DD40" s="754"/>
      <c r="DE40" s="754"/>
      <c r="DF40" s="754"/>
      <c r="DG40" s="754"/>
      <c r="DH40" s="754"/>
      <c r="DI40" s="754"/>
      <c r="DJ40" s="754"/>
      <c r="DK40" s="754"/>
      <c r="DL40" s="754"/>
      <c r="DM40" s="754"/>
      <c r="DN40" s="754"/>
      <c r="DO40" s="754"/>
      <c r="DP40" s="754"/>
      <c r="DQ40" s="754"/>
      <c r="DR40" s="754"/>
      <c r="DS40" s="754"/>
      <c r="DT40" s="754"/>
      <c r="DU40" s="754"/>
      <c r="DV40" s="754"/>
      <c r="DW40" s="754"/>
      <c r="DX40" s="754"/>
      <c r="DY40" s="754"/>
      <c r="DZ40" s="754"/>
      <c r="EA40" s="754"/>
      <c r="EB40" s="754"/>
      <c r="EC40" s="754"/>
      <c r="ED40" s="754"/>
      <c r="EE40" s="754"/>
      <c r="EF40" s="754"/>
      <c r="EG40" s="754"/>
      <c r="EH40" s="754"/>
      <c r="EI40" s="754"/>
      <c r="EJ40" s="754"/>
      <c r="EK40" s="754"/>
      <c r="EL40" s="754"/>
      <c r="EM40" s="754"/>
      <c r="EN40" s="754"/>
      <c r="EO40" s="754"/>
      <c r="EP40" s="754"/>
      <c r="EQ40" s="754"/>
      <c r="ER40" s="754"/>
      <c r="ES40" s="754"/>
      <c r="ET40" s="754"/>
      <c r="EU40" s="754"/>
      <c r="EV40" s="754"/>
      <c r="EW40" s="754"/>
      <c r="EX40" s="759"/>
    </row>
    <row r="41" spans="1:154" ht="19.5" customHeight="1">
      <c r="A41" s="1741"/>
      <c r="B41" s="790"/>
      <c r="C41" s="766" t="s">
        <v>835</v>
      </c>
      <c r="D41" s="1737" t="s">
        <v>128</v>
      </c>
      <c r="E41" s="1582"/>
      <c r="F41" s="781"/>
      <c r="G41" s="685"/>
      <c r="H41" s="698"/>
      <c r="I41" s="698"/>
      <c r="J41" s="699"/>
      <c r="K41" s="699"/>
      <c r="L41" s="699"/>
      <c r="M41" s="699"/>
      <c r="N41" s="700"/>
      <c r="O41" s="1548">
        <f>SUM(O33,O38,O40)</f>
        <v>0</v>
      </c>
      <c r="P41" s="1549"/>
      <c r="Q41" s="1725"/>
      <c r="R41" s="1725"/>
      <c r="S41" s="1725"/>
      <c r="T41" s="1725"/>
      <c r="U41" s="1725"/>
      <c r="V41" s="1725"/>
      <c r="W41" s="1738"/>
      <c r="X41" s="685"/>
      <c r="Y41" s="698"/>
      <c r="Z41" s="699"/>
      <c r="AA41" s="699"/>
      <c r="AB41" s="699"/>
      <c r="AC41" s="699"/>
      <c r="AD41" s="699"/>
      <c r="AE41" s="700"/>
      <c r="AF41" s="1548">
        <f>SUM(AF33,AF38,AF40)</f>
        <v>0</v>
      </c>
      <c r="AG41" s="1549"/>
      <c r="AH41" s="1725"/>
      <c r="AI41" s="1725"/>
      <c r="AJ41" s="1725"/>
      <c r="AK41" s="1725"/>
      <c r="AL41" s="1725"/>
      <c r="AM41" s="1725"/>
      <c r="AN41" s="1738"/>
      <c r="AO41" s="689"/>
      <c r="AP41" s="698"/>
      <c r="AQ41" s="698"/>
      <c r="AR41" s="699"/>
      <c r="AS41" s="699"/>
      <c r="AT41" s="699"/>
      <c r="AU41" s="699"/>
      <c r="AV41" s="700"/>
      <c r="AW41" s="1548">
        <f>SUM(AW33,AW38,AW40)</f>
        <v>0</v>
      </c>
      <c r="AX41" s="1549"/>
      <c r="AY41" s="1725"/>
      <c r="AZ41" s="1725"/>
      <c r="BA41" s="1725"/>
      <c r="BB41" s="1725"/>
      <c r="BC41" s="1725"/>
      <c r="BD41" s="1725"/>
      <c r="BE41" s="1725"/>
      <c r="BF41" s="685"/>
      <c r="BG41" s="698"/>
      <c r="BH41" s="699"/>
      <c r="BI41" s="699"/>
      <c r="BJ41" s="699"/>
      <c r="BK41" s="699"/>
      <c r="BL41" s="699"/>
      <c r="BM41" s="700"/>
      <c r="BN41" s="1548">
        <f>SUM(BN33,BN38,BN40)</f>
        <v>0</v>
      </c>
      <c r="BO41" s="1549"/>
      <c r="BP41" s="1725"/>
      <c r="BQ41" s="1725"/>
      <c r="BR41" s="1725"/>
      <c r="BS41" s="1725"/>
      <c r="BT41" s="1725"/>
      <c r="BU41" s="1725"/>
      <c r="BV41" s="1738"/>
      <c r="BW41" s="685"/>
      <c r="BX41" s="698"/>
      <c r="BY41" s="699"/>
      <c r="BZ41" s="699"/>
      <c r="CA41" s="699"/>
      <c r="CB41" s="699"/>
      <c r="CC41" s="699"/>
      <c r="CD41" s="700"/>
      <c r="CE41" s="1548">
        <f>SUM(CE33,CE38,CE40)</f>
        <v>0</v>
      </c>
      <c r="CF41" s="1549"/>
      <c r="CG41" s="1725"/>
      <c r="CH41" s="1725"/>
      <c r="CI41" s="1725"/>
      <c r="CJ41" s="1725"/>
      <c r="CK41" s="1725"/>
      <c r="CL41" s="1725"/>
      <c r="CM41" s="1738"/>
      <c r="CN41" s="754"/>
      <c r="CO41" s="754"/>
      <c r="CP41" s="754"/>
      <c r="CQ41" s="754"/>
      <c r="CR41" s="754"/>
      <c r="CS41" s="754"/>
      <c r="CT41" s="754"/>
      <c r="CU41" s="754"/>
      <c r="CV41" s="754"/>
      <c r="CW41" s="754"/>
      <c r="CX41" s="754"/>
      <c r="CY41" s="754"/>
      <c r="CZ41" s="754"/>
      <c r="DA41" s="754"/>
      <c r="DB41" s="754"/>
      <c r="DC41" s="754"/>
      <c r="DD41" s="754"/>
      <c r="DE41" s="754"/>
      <c r="DF41" s="754"/>
      <c r="DG41" s="754"/>
      <c r="DH41" s="754"/>
      <c r="DI41" s="754"/>
      <c r="DJ41" s="754"/>
      <c r="DK41" s="754"/>
      <c r="DL41" s="754"/>
      <c r="DM41" s="754"/>
      <c r="DN41" s="754"/>
      <c r="DO41" s="754"/>
      <c r="DP41" s="754"/>
      <c r="DQ41" s="754"/>
      <c r="DR41" s="754"/>
      <c r="DS41" s="754"/>
      <c r="DT41" s="754"/>
      <c r="DU41" s="754"/>
      <c r="DV41" s="754"/>
      <c r="DW41" s="754"/>
      <c r="DX41" s="754"/>
      <c r="DY41" s="754"/>
      <c r="DZ41" s="754"/>
      <c r="EA41" s="754"/>
      <c r="EB41" s="754"/>
      <c r="EC41" s="754"/>
      <c r="ED41" s="754"/>
      <c r="EE41" s="754"/>
      <c r="EF41" s="754"/>
      <c r="EG41" s="754"/>
      <c r="EH41" s="754"/>
      <c r="EI41" s="754"/>
      <c r="EJ41" s="754"/>
      <c r="EK41" s="754"/>
      <c r="EL41" s="754"/>
      <c r="EM41" s="754"/>
      <c r="EN41" s="754"/>
      <c r="EO41" s="754"/>
      <c r="EP41" s="754"/>
      <c r="EQ41" s="754"/>
      <c r="ER41" s="754"/>
      <c r="ES41" s="754"/>
      <c r="ET41" s="754"/>
      <c r="EU41" s="754"/>
      <c r="EV41" s="754"/>
      <c r="EW41" s="754"/>
    </row>
    <row r="42" spans="1:154" ht="19.5" customHeight="1">
      <c r="A42" s="791" t="s">
        <v>818</v>
      </c>
      <c r="B42" s="792"/>
      <c r="C42" s="1737" t="s">
        <v>420</v>
      </c>
      <c r="D42" s="1737"/>
      <c r="E42" s="1737"/>
      <c r="F42" s="792"/>
      <c r="G42" s="706"/>
      <c r="H42" s="696"/>
      <c r="I42" s="696"/>
      <c r="J42" s="696"/>
      <c r="K42" s="696"/>
      <c r="L42" s="696"/>
      <c r="M42" s="696"/>
      <c r="N42" s="697"/>
      <c r="O42" s="1570"/>
      <c r="P42" s="1571"/>
      <c r="Q42" s="1732"/>
      <c r="R42" s="1732"/>
      <c r="S42" s="1732"/>
      <c r="T42" s="1732"/>
      <c r="U42" s="1732"/>
      <c r="V42" s="1732"/>
      <c r="W42" s="1734"/>
      <c r="X42" s="706"/>
      <c r="Y42" s="696"/>
      <c r="Z42" s="696"/>
      <c r="AA42" s="696"/>
      <c r="AB42" s="696"/>
      <c r="AC42" s="696"/>
      <c r="AD42" s="696"/>
      <c r="AE42" s="697"/>
      <c r="AF42" s="1570"/>
      <c r="AG42" s="1571"/>
      <c r="AH42" s="1732"/>
      <c r="AI42" s="1732"/>
      <c r="AJ42" s="1732"/>
      <c r="AK42" s="1732"/>
      <c r="AL42" s="1732"/>
      <c r="AM42" s="1732"/>
      <c r="AN42" s="1734"/>
      <c r="AO42" s="707"/>
      <c r="AP42" s="696"/>
      <c r="AQ42" s="696"/>
      <c r="AR42" s="696"/>
      <c r="AS42" s="696"/>
      <c r="AT42" s="696"/>
      <c r="AU42" s="696"/>
      <c r="AV42" s="697"/>
      <c r="AW42" s="1570"/>
      <c r="AX42" s="1571"/>
      <c r="AY42" s="1732"/>
      <c r="AZ42" s="1732"/>
      <c r="BA42" s="1732"/>
      <c r="BB42" s="1732"/>
      <c r="BC42" s="1732"/>
      <c r="BD42" s="1732"/>
      <c r="BE42" s="1732"/>
      <c r="BF42" s="706"/>
      <c r="BG42" s="696"/>
      <c r="BH42" s="696"/>
      <c r="BI42" s="696"/>
      <c r="BJ42" s="696"/>
      <c r="BK42" s="696"/>
      <c r="BL42" s="696"/>
      <c r="BM42" s="697"/>
      <c r="BN42" s="1570"/>
      <c r="BO42" s="1571"/>
      <c r="BP42" s="1732"/>
      <c r="BQ42" s="1732"/>
      <c r="BR42" s="1732"/>
      <c r="BS42" s="1732"/>
      <c r="BT42" s="1732"/>
      <c r="BU42" s="1732"/>
      <c r="BV42" s="1734"/>
      <c r="BW42" s="706"/>
      <c r="BX42" s="696"/>
      <c r="BY42" s="696"/>
      <c r="BZ42" s="696"/>
      <c r="CA42" s="696"/>
      <c r="CB42" s="696"/>
      <c r="CC42" s="696"/>
      <c r="CD42" s="697"/>
      <c r="CE42" s="1570"/>
      <c r="CF42" s="1571"/>
      <c r="CG42" s="1732"/>
      <c r="CH42" s="1732"/>
      <c r="CI42" s="1732"/>
      <c r="CJ42" s="1732"/>
      <c r="CK42" s="1732"/>
      <c r="CL42" s="1732"/>
      <c r="CM42" s="173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c r="DV42" s="754"/>
      <c r="DW42" s="754"/>
      <c r="DX42" s="754"/>
      <c r="DY42" s="754"/>
      <c r="DZ42" s="754"/>
      <c r="EA42" s="754"/>
      <c r="EB42" s="754"/>
      <c r="EC42" s="754"/>
      <c r="ED42" s="754"/>
      <c r="EE42" s="754"/>
      <c r="EF42" s="754"/>
      <c r="EG42" s="754"/>
      <c r="EH42" s="754"/>
      <c r="EI42" s="754"/>
      <c r="EJ42" s="754"/>
      <c r="EK42" s="754"/>
      <c r="EL42" s="754"/>
      <c r="EM42" s="754"/>
      <c r="EN42" s="754"/>
      <c r="EO42" s="754"/>
      <c r="EP42" s="754"/>
      <c r="EQ42" s="754"/>
      <c r="ER42" s="754"/>
      <c r="ES42" s="754"/>
      <c r="ET42" s="754"/>
      <c r="EU42" s="754"/>
      <c r="EV42" s="754"/>
      <c r="EW42" s="754"/>
    </row>
    <row r="43" spans="1:154" ht="19.5" customHeight="1">
      <c r="A43" s="793" t="s">
        <v>819</v>
      </c>
      <c r="B43" s="757"/>
      <c r="C43" s="1705" t="s">
        <v>428</v>
      </c>
      <c r="D43" s="1705"/>
      <c r="E43" s="1705"/>
      <c r="F43" s="757"/>
      <c r="G43" s="712"/>
      <c r="H43" s="713"/>
      <c r="I43" s="713"/>
      <c r="J43" s="713"/>
      <c r="K43" s="713"/>
      <c r="L43" s="713"/>
      <c r="M43" s="713"/>
      <c r="N43" s="714"/>
      <c r="O43" s="1570"/>
      <c r="P43" s="1571"/>
      <c r="Q43" s="1571"/>
      <c r="R43" s="1571"/>
      <c r="S43" s="1571"/>
      <c r="T43" s="1571"/>
      <c r="U43" s="1571"/>
      <c r="V43" s="1571"/>
      <c r="W43" s="1572"/>
      <c r="X43" s="712"/>
      <c r="Y43" s="713"/>
      <c r="Z43" s="713"/>
      <c r="AA43" s="713"/>
      <c r="AB43" s="713"/>
      <c r="AC43" s="713"/>
      <c r="AD43" s="713"/>
      <c r="AE43" s="714"/>
      <c r="AF43" s="1570"/>
      <c r="AG43" s="1571"/>
      <c r="AH43" s="1571"/>
      <c r="AI43" s="1571"/>
      <c r="AJ43" s="1571"/>
      <c r="AK43" s="1571"/>
      <c r="AL43" s="1571"/>
      <c r="AM43" s="1571"/>
      <c r="AN43" s="1572"/>
      <c r="AO43" s="669"/>
      <c r="AP43" s="713"/>
      <c r="AQ43" s="713"/>
      <c r="AR43" s="713"/>
      <c r="AS43" s="713"/>
      <c r="AT43" s="713"/>
      <c r="AU43" s="713"/>
      <c r="AV43" s="714"/>
      <c r="AW43" s="1570"/>
      <c r="AX43" s="1571"/>
      <c r="AY43" s="1571"/>
      <c r="AZ43" s="1571"/>
      <c r="BA43" s="1571"/>
      <c r="BB43" s="1571"/>
      <c r="BC43" s="1571"/>
      <c r="BD43" s="1571"/>
      <c r="BE43" s="1572"/>
      <c r="BF43" s="712"/>
      <c r="BG43" s="713"/>
      <c r="BH43" s="713"/>
      <c r="BI43" s="713"/>
      <c r="BJ43" s="713"/>
      <c r="BK43" s="713"/>
      <c r="BL43" s="713"/>
      <c r="BM43" s="714"/>
      <c r="BN43" s="1570">
        <v>0</v>
      </c>
      <c r="BO43" s="1571"/>
      <c r="BP43" s="1571"/>
      <c r="BQ43" s="1571"/>
      <c r="BR43" s="1571"/>
      <c r="BS43" s="1571"/>
      <c r="BT43" s="1571"/>
      <c r="BU43" s="1571"/>
      <c r="BV43" s="1572"/>
      <c r="BW43" s="712"/>
      <c r="BX43" s="713"/>
      <c r="BY43" s="713"/>
      <c r="BZ43" s="713"/>
      <c r="CA43" s="713"/>
      <c r="CB43" s="713"/>
      <c r="CC43" s="713"/>
      <c r="CD43" s="714"/>
      <c r="CE43" s="1570">
        <v>0</v>
      </c>
      <c r="CF43" s="1571"/>
      <c r="CG43" s="1571"/>
      <c r="CH43" s="1571"/>
      <c r="CI43" s="1571"/>
      <c r="CJ43" s="1571"/>
      <c r="CK43" s="1571"/>
      <c r="CL43" s="1571"/>
      <c r="CM43" s="1572"/>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c r="DM43" s="754"/>
      <c r="DN43" s="754"/>
      <c r="DO43" s="754"/>
      <c r="DP43" s="754"/>
      <c r="DQ43" s="754"/>
      <c r="DR43" s="754"/>
      <c r="DS43" s="754"/>
      <c r="DT43" s="754"/>
      <c r="DU43" s="754"/>
      <c r="DV43" s="754"/>
      <c r="DW43" s="754"/>
      <c r="DX43" s="754"/>
      <c r="DY43" s="754"/>
      <c r="DZ43" s="754"/>
      <c r="EA43" s="754"/>
      <c r="EB43" s="754"/>
      <c r="EC43" s="754"/>
      <c r="ED43" s="754"/>
      <c r="EE43" s="754"/>
      <c r="EF43" s="754"/>
      <c r="EG43" s="754"/>
      <c r="EH43" s="754"/>
      <c r="EI43" s="754"/>
      <c r="EJ43" s="754"/>
      <c r="EK43" s="754"/>
      <c r="EL43" s="754"/>
      <c r="EM43" s="754"/>
      <c r="EN43" s="754"/>
      <c r="EO43" s="754"/>
      <c r="EP43" s="754"/>
      <c r="EQ43" s="754"/>
      <c r="ER43" s="754"/>
      <c r="ES43" s="754"/>
      <c r="ET43" s="754"/>
      <c r="EU43" s="754"/>
      <c r="EV43" s="754"/>
      <c r="EW43" s="754"/>
    </row>
    <row r="44" spans="1:154" ht="19.5" customHeight="1">
      <c r="A44" s="791" t="s">
        <v>820</v>
      </c>
      <c r="B44" s="792"/>
      <c r="C44" s="1746" t="s">
        <v>739</v>
      </c>
      <c r="D44" s="1746"/>
      <c r="E44" s="1746"/>
      <c r="F44" s="1746"/>
      <c r="G44" s="706"/>
      <c r="H44" s="696"/>
      <c r="I44" s="696"/>
      <c r="J44" s="696"/>
      <c r="K44" s="696"/>
      <c r="L44" s="696"/>
      <c r="M44" s="696"/>
      <c r="N44" s="697"/>
      <c r="O44" s="1570">
        <f>SUM(O28,O41,O42,O43)</f>
        <v>0</v>
      </c>
      <c r="P44" s="1571"/>
      <c r="Q44" s="1571"/>
      <c r="R44" s="1571"/>
      <c r="S44" s="1571"/>
      <c r="T44" s="1571"/>
      <c r="U44" s="1571"/>
      <c r="V44" s="1571"/>
      <c r="W44" s="1572"/>
      <c r="X44" s="706"/>
      <c r="Y44" s="696"/>
      <c r="Z44" s="696"/>
      <c r="AA44" s="696"/>
      <c r="AB44" s="696"/>
      <c r="AC44" s="696"/>
      <c r="AD44" s="696"/>
      <c r="AE44" s="697"/>
      <c r="AF44" s="1570">
        <f>SUM(AF28,AF41,AF42,AF43)</f>
        <v>0</v>
      </c>
      <c r="AG44" s="1571"/>
      <c r="AH44" s="1571"/>
      <c r="AI44" s="1571"/>
      <c r="AJ44" s="1571"/>
      <c r="AK44" s="1571"/>
      <c r="AL44" s="1571"/>
      <c r="AM44" s="1571"/>
      <c r="AN44" s="1572"/>
      <c r="AO44" s="707"/>
      <c r="AP44" s="696"/>
      <c r="AQ44" s="696"/>
      <c r="AR44" s="696"/>
      <c r="AS44" s="696"/>
      <c r="AT44" s="696"/>
      <c r="AU44" s="696"/>
      <c r="AV44" s="697"/>
      <c r="AW44" s="1570">
        <f>SUM(AW28,AW41,AW42,AW43)</f>
        <v>0</v>
      </c>
      <c r="AX44" s="1571"/>
      <c r="AY44" s="1571"/>
      <c r="AZ44" s="1571"/>
      <c r="BA44" s="1571"/>
      <c r="BB44" s="1571"/>
      <c r="BC44" s="1571"/>
      <c r="BD44" s="1571"/>
      <c r="BE44" s="1571"/>
      <c r="BF44" s="706"/>
      <c r="BG44" s="696"/>
      <c r="BH44" s="696"/>
      <c r="BI44" s="696"/>
      <c r="BJ44" s="696"/>
      <c r="BK44" s="696"/>
      <c r="BL44" s="696"/>
      <c r="BM44" s="697"/>
      <c r="BN44" s="1570">
        <f>SUM(BN28,BN41,BN42,BN43)</f>
        <v>0</v>
      </c>
      <c r="BO44" s="1571"/>
      <c r="BP44" s="1571"/>
      <c r="BQ44" s="1571"/>
      <c r="BR44" s="1571"/>
      <c r="BS44" s="1571"/>
      <c r="BT44" s="1571"/>
      <c r="BU44" s="1571"/>
      <c r="BV44" s="1572"/>
      <c r="BW44" s="706"/>
      <c r="BX44" s="696"/>
      <c r="BY44" s="696"/>
      <c r="BZ44" s="696"/>
      <c r="CA44" s="696"/>
      <c r="CB44" s="696"/>
      <c r="CC44" s="696"/>
      <c r="CD44" s="697"/>
      <c r="CE44" s="1570">
        <f>SUM(CE28,CE41,CE42,CE43)</f>
        <v>0</v>
      </c>
      <c r="CF44" s="1571"/>
      <c r="CG44" s="1571"/>
      <c r="CH44" s="1571"/>
      <c r="CI44" s="1571"/>
      <c r="CJ44" s="1571"/>
      <c r="CK44" s="1571"/>
      <c r="CL44" s="1571"/>
      <c r="CM44" s="1572"/>
      <c r="CN44" s="754"/>
      <c r="CO44" s="754"/>
      <c r="CP44" s="754"/>
      <c r="CQ44" s="754"/>
      <c r="CR44" s="754"/>
      <c r="CS44" s="754"/>
      <c r="CT44" s="754"/>
      <c r="CU44" s="754"/>
      <c r="CV44" s="754"/>
      <c r="CW44" s="754"/>
      <c r="CX44" s="754"/>
      <c r="CY44" s="754"/>
      <c r="CZ44" s="754"/>
      <c r="DA44" s="754"/>
      <c r="DB44" s="754"/>
      <c r="DC44" s="754"/>
      <c r="DD44" s="754"/>
      <c r="DE44" s="754"/>
      <c r="DF44" s="754"/>
      <c r="DG44" s="754"/>
      <c r="DH44" s="754"/>
      <c r="DI44" s="754"/>
      <c r="DJ44" s="754"/>
      <c r="DK44" s="754"/>
      <c r="DL44" s="754"/>
      <c r="DM44" s="754"/>
      <c r="DN44" s="754"/>
      <c r="DO44" s="754"/>
      <c r="DP44" s="754"/>
      <c r="DQ44" s="754"/>
      <c r="DR44" s="754"/>
      <c r="DS44" s="754"/>
      <c r="DT44" s="754"/>
      <c r="DU44" s="754"/>
      <c r="DV44" s="754"/>
      <c r="DW44" s="754"/>
      <c r="DX44" s="754"/>
      <c r="DY44" s="754"/>
      <c r="DZ44" s="754"/>
      <c r="EA44" s="754"/>
      <c r="EB44" s="754"/>
      <c r="EC44" s="754"/>
      <c r="ED44" s="754"/>
      <c r="EE44" s="754"/>
      <c r="EF44" s="754"/>
      <c r="EG44" s="754"/>
      <c r="EH44" s="754"/>
      <c r="EI44" s="754"/>
      <c r="EJ44" s="754"/>
      <c r="EK44" s="754"/>
      <c r="EL44" s="754"/>
      <c r="EM44" s="754"/>
      <c r="EN44" s="754"/>
      <c r="EO44" s="754"/>
      <c r="EP44" s="754"/>
      <c r="EQ44" s="754"/>
      <c r="ER44" s="754"/>
      <c r="ES44" s="754"/>
      <c r="ET44" s="754"/>
      <c r="EU44" s="754"/>
      <c r="EV44" s="754"/>
      <c r="EW44" s="754"/>
    </row>
    <row r="45" spans="1:154" ht="7.5" customHeight="1">
      <c r="A45" s="1751" t="s">
        <v>821</v>
      </c>
      <c r="B45" s="757"/>
      <c r="C45" s="1754" t="s">
        <v>164</v>
      </c>
      <c r="D45" s="1754"/>
      <c r="E45" s="1672" t="s">
        <v>836</v>
      </c>
      <c r="F45" s="757"/>
      <c r="G45" s="712"/>
      <c r="H45" s="713"/>
      <c r="I45" s="713"/>
      <c r="J45" s="713"/>
      <c r="K45" s="713"/>
      <c r="L45" s="713"/>
      <c r="M45" s="713"/>
      <c r="N45" s="714"/>
      <c r="O45" s="1502"/>
      <c r="P45" s="1503"/>
      <c r="Q45" s="1698"/>
      <c r="R45" s="1698"/>
      <c r="S45" s="1698"/>
      <c r="T45" s="1698"/>
      <c r="U45" s="1698"/>
      <c r="V45" s="1698"/>
      <c r="W45" s="1699"/>
      <c r="X45" s="712"/>
      <c r="Y45" s="713"/>
      <c r="Z45" s="713"/>
      <c r="AA45" s="713"/>
      <c r="AB45" s="713"/>
      <c r="AC45" s="713"/>
      <c r="AD45" s="713"/>
      <c r="AE45" s="714"/>
      <c r="AF45" s="1502"/>
      <c r="AG45" s="1503"/>
      <c r="AH45" s="1503"/>
      <c r="AI45" s="1503"/>
      <c r="AJ45" s="1503"/>
      <c r="AK45" s="1503"/>
      <c r="AL45" s="1503"/>
      <c r="AM45" s="1503"/>
      <c r="AN45" s="1524"/>
      <c r="AO45" s="669"/>
      <c r="AP45" s="713"/>
      <c r="AQ45" s="713"/>
      <c r="AR45" s="713"/>
      <c r="AS45" s="713"/>
      <c r="AT45" s="713"/>
      <c r="AU45" s="713"/>
      <c r="AV45" s="714"/>
      <c r="AW45" s="1502"/>
      <c r="AX45" s="1503"/>
      <c r="AY45" s="1503"/>
      <c r="AZ45" s="1503"/>
      <c r="BA45" s="1503"/>
      <c r="BB45" s="1503"/>
      <c r="BC45" s="1503"/>
      <c r="BD45" s="1503"/>
      <c r="BE45" s="1503"/>
      <c r="BF45" s="712"/>
      <c r="BG45" s="713"/>
      <c r="BH45" s="713"/>
      <c r="BI45" s="713"/>
      <c r="BJ45" s="713"/>
      <c r="BK45" s="713"/>
      <c r="BL45" s="713"/>
      <c r="BM45" s="714"/>
      <c r="BN45" s="1502"/>
      <c r="BO45" s="1503"/>
      <c r="BP45" s="1503"/>
      <c r="BQ45" s="1503"/>
      <c r="BR45" s="1503"/>
      <c r="BS45" s="1503"/>
      <c r="BT45" s="1503"/>
      <c r="BU45" s="1503"/>
      <c r="BV45" s="1524"/>
      <c r="BW45" s="712"/>
      <c r="BX45" s="713"/>
      <c r="BY45" s="713"/>
      <c r="BZ45" s="713"/>
      <c r="CA45" s="713"/>
      <c r="CB45" s="713"/>
      <c r="CC45" s="713"/>
      <c r="CD45" s="714"/>
      <c r="CE45" s="1502"/>
      <c r="CF45" s="1503"/>
      <c r="CG45" s="1503"/>
      <c r="CH45" s="1503"/>
      <c r="CI45" s="1503"/>
      <c r="CJ45" s="1503"/>
      <c r="CK45" s="1503"/>
      <c r="CL45" s="1503"/>
      <c r="CM45" s="1524"/>
      <c r="CN45" s="754"/>
      <c r="CO45" s="754"/>
      <c r="CP45" s="754"/>
      <c r="CQ45" s="754"/>
      <c r="CR45" s="754"/>
      <c r="CS45" s="754"/>
      <c r="CT45" s="754"/>
      <c r="CU45" s="754"/>
      <c r="CV45" s="754"/>
      <c r="CW45" s="754"/>
      <c r="CX45" s="754"/>
      <c r="CY45" s="754"/>
      <c r="CZ45" s="754"/>
      <c r="DA45" s="754"/>
      <c r="DB45" s="754"/>
      <c r="DC45" s="754"/>
      <c r="DD45" s="754"/>
      <c r="DE45" s="754"/>
      <c r="DF45" s="754"/>
      <c r="DG45" s="754"/>
      <c r="DH45" s="754"/>
      <c r="DI45" s="754"/>
      <c r="DJ45" s="754"/>
      <c r="DK45" s="754"/>
      <c r="DL45" s="754"/>
      <c r="DM45" s="754"/>
      <c r="DN45" s="754"/>
      <c r="DO45" s="754"/>
      <c r="DP45" s="754"/>
      <c r="DQ45" s="754"/>
      <c r="DR45" s="754"/>
      <c r="DS45" s="754"/>
      <c r="DT45" s="754"/>
      <c r="DU45" s="754"/>
      <c r="DV45" s="754"/>
      <c r="DW45" s="754"/>
      <c r="DX45" s="754"/>
      <c r="DY45" s="754"/>
      <c r="DZ45" s="754"/>
      <c r="EA45" s="754"/>
      <c r="EB45" s="754"/>
      <c r="EC45" s="754"/>
      <c r="ED45" s="754"/>
      <c r="EE45" s="754"/>
      <c r="EF45" s="754"/>
      <c r="EG45" s="754"/>
      <c r="EH45" s="754"/>
      <c r="EI45" s="754"/>
      <c r="EJ45" s="754"/>
      <c r="EK45" s="754"/>
      <c r="EL45" s="754"/>
      <c r="EM45" s="754"/>
      <c r="EN45" s="754"/>
      <c r="EO45" s="754"/>
      <c r="EP45" s="754"/>
      <c r="EQ45" s="754"/>
      <c r="ER45" s="754"/>
      <c r="ES45" s="754"/>
      <c r="ET45" s="754"/>
      <c r="EU45" s="754"/>
      <c r="EV45" s="754"/>
      <c r="EW45" s="754"/>
    </row>
    <row r="46" spans="1:154" ht="7.5" customHeight="1">
      <c r="A46" s="1752"/>
      <c r="B46" s="757"/>
      <c r="C46" s="1755"/>
      <c r="D46" s="1755"/>
      <c r="E46" s="1660"/>
      <c r="F46" s="757"/>
      <c r="G46" s="712"/>
      <c r="H46" s="713"/>
      <c r="I46" s="713"/>
      <c r="J46" s="713"/>
      <c r="K46" s="713"/>
      <c r="L46" s="713"/>
      <c r="M46" s="713"/>
      <c r="N46" s="714"/>
      <c r="O46" s="1757"/>
      <c r="P46" s="1744"/>
      <c r="Q46" s="1744"/>
      <c r="R46" s="1744"/>
      <c r="S46" s="1744"/>
      <c r="T46" s="1744"/>
      <c r="U46" s="1744"/>
      <c r="V46" s="1744"/>
      <c r="W46" s="1758"/>
      <c r="X46" s="712"/>
      <c r="Y46" s="713"/>
      <c r="Z46" s="713"/>
      <c r="AA46" s="713"/>
      <c r="AB46" s="713"/>
      <c r="AC46" s="713"/>
      <c r="AD46" s="713"/>
      <c r="AE46" s="714"/>
      <c r="AF46" s="1513"/>
      <c r="AG46" s="1514"/>
      <c r="AH46" s="1514"/>
      <c r="AI46" s="1514"/>
      <c r="AJ46" s="1514"/>
      <c r="AK46" s="1514"/>
      <c r="AL46" s="1514"/>
      <c r="AM46" s="1514"/>
      <c r="AN46" s="1547"/>
      <c r="AO46" s="669"/>
      <c r="AP46" s="713"/>
      <c r="AQ46" s="713"/>
      <c r="AR46" s="713"/>
      <c r="AS46" s="713"/>
      <c r="AT46" s="713"/>
      <c r="AU46" s="713"/>
      <c r="AV46" s="714"/>
      <c r="AW46" s="1513"/>
      <c r="AX46" s="1514"/>
      <c r="AY46" s="1514"/>
      <c r="AZ46" s="1514"/>
      <c r="BA46" s="1514"/>
      <c r="BB46" s="1514"/>
      <c r="BC46" s="1514"/>
      <c r="BD46" s="1514"/>
      <c r="BE46" s="1514"/>
      <c r="BF46" s="712"/>
      <c r="BG46" s="713"/>
      <c r="BH46" s="713"/>
      <c r="BI46" s="713"/>
      <c r="BJ46" s="713"/>
      <c r="BK46" s="713"/>
      <c r="BL46" s="713"/>
      <c r="BM46" s="714"/>
      <c r="BN46" s="1513"/>
      <c r="BO46" s="1514"/>
      <c r="BP46" s="1514"/>
      <c r="BQ46" s="1514"/>
      <c r="BR46" s="1514"/>
      <c r="BS46" s="1514"/>
      <c r="BT46" s="1514"/>
      <c r="BU46" s="1514"/>
      <c r="BV46" s="1547"/>
      <c r="BW46" s="712"/>
      <c r="BX46" s="713"/>
      <c r="BY46" s="713"/>
      <c r="BZ46" s="713"/>
      <c r="CA46" s="713"/>
      <c r="CB46" s="713"/>
      <c r="CC46" s="713"/>
      <c r="CD46" s="714"/>
      <c r="CE46" s="1513"/>
      <c r="CF46" s="1514"/>
      <c r="CG46" s="1514"/>
      <c r="CH46" s="1514"/>
      <c r="CI46" s="1514"/>
      <c r="CJ46" s="1514"/>
      <c r="CK46" s="1514"/>
      <c r="CL46" s="1514"/>
      <c r="CM46" s="1547"/>
      <c r="CN46" s="754"/>
      <c r="CO46" s="754"/>
      <c r="CP46" s="754"/>
      <c r="CQ46" s="754"/>
      <c r="CR46" s="754"/>
      <c r="CS46" s="754"/>
      <c r="CT46" s="754"/>
      <c r="CU46" s="754"/>
      <c r="CV46" s="754"/>
      <c r="CW46" s="754"/>
      <c r="CX46" s="754"/>
      <c r="CY46" s="754"/>
      <c r="CZ46" s="754"/>
      <c r="DA46" s="754"/>
      <c r="DB46" s="754"/>
      <c r="DC46" s="754"/>
      <c r="DD46" s="754"/>
      <c r="DE46" s="754"/>
      <c r="DF46" s="754"/>
      <c r="DG46" s="754"/>
      <c r="DH46" s="754"/>
      <c r="DI46" s="754"/>
      <c r="DJ46" s="754"/>
      <c r="DK46" s="754"/>
      <c r="DL46" s="754"/>
      <c r="DM46" s="754"/>
      <c r="DN46" s="754"/>
      <c r="DO46" s="754"/>
      <c r="DP46" s="754"/>
      <c r="DQ46" s="754"/>
      <c r="DR46" s="754"/>
      <c r="DS46" s="754"/>
      <c r="DT46" s="754"/>
      <c r="DU46" s="754"/>
      <c r="DV46" s="754"/>
      <c r="DW46" s="754"/>
      <c r="DX46" s="754"/>
      <c r="DY46" s="754"/>
      <c r="DZ46" s="754"/>
      <c r="EA46" s="754"/>
      <c r="EB46" s="754"/>
      <c r="EC46" s="754"/>
      <c r="ED46" s="754"/>
      <c r="EE46" s="754"/>
      <c r="EF46" s="754"/>
      <c r="EG46" s="754"/>
      <c r="EH46" s="754"/>
      <c r="EI46" s="754"/>
      <c r="EJ46" s="754"/>
      <c r="EK46" s="754"/>
      <c r="EL46" s="754"/>
      <c r="EM46" s="754"/>
      <c r="EN46" s="754"/>
      <c r="EO46" s="754"/>
      <c r="EP46" s="754"/>
      <c r="EQ46" s="754"/>
      <c r="ER46" s="754"/>
      <c r="ES46" s="754"/>
      <c r="ET46" s="754"/>
      <c r="EU46" s="754"/>
      <c r="EV46" s="754"/>
      <c r="EW46" s="754"/>
    </row>
    <row r="47" spans="1:154" ht="7.5" customHeight="1">
      <c r="A47" s="1752"/>
      <c r="B47" s="757"/>
      <c r="C47" s="1755"/>
      <c r="D47" s="1755"/>
      <c r="E47" s="1660" t="s">
        <v>837</v>
      </c>
      <c r="F47" s="757"/>
      <c r="G47" s="712"/>
      <c r="H47" s="713"/>
      <c r="I47" s="713"/>
      <c r="J47" s="713"/>
      <c r="K47" s="713"/>
      <c r="L47" s="713"/>
      <c r="M47" s="713"/>
      <c r="N47" s="714"/>
      <c r="O47" s="1513"/>
      <c r="P47" s="1514"/>
      <c r="Q47" s="1747"/>
      <c r="R47" s="1747"/>
      <c r="S47" s="1747"/>
      <c r="T47" s="1747"/>
      <c r="U47" s="1747"/>
      <c r="V47" s="1747"/>
      <c r="W47" s="1748"/>
      <c r="X47" s="712"/>
      <c r="Y47" s="713"/>
      <c r="Z47" s="713"/>
      <c r="AA47" s="713"/>
      <c r="AB47" s="713"/>
      <c r="AC47" s="713"/>
      <c r="AD47" s="713"/>
      <c r="AE47" s="714"/>
      <c r="AF47" s="1513"/>
      <c r="AG47" s="1514"/>
      <c r="AH47" s="1747"/>
      <c r="AI47" s="1747"/>
      <c r="AJ47" s="1747"/>
      <c r="AK47" s="1747"/>
      <c r="AL47" s="1747"/>
      <c r="AM47" s="1747"/>
      <c r="AN47" s="1748"/>
      <c r="AO47" s="669"/>
      <c r="AP47" s="713"/>
      <c r="AQ47" s="713"/>
      <c r="AR47" s="713"/>
      <c r="AS47" s="713"/>
      <c r="AT47" s="713"/>
      <c r="AU47" s="713"/>
      <c r="AV47" s="714"/>
      <c r="AW47" s="1513"/>
      <c r="AX47" s="1514"/>
      <c r="AY47" s="1750"/>
      <c r="AZ47" s="1750"/>
      <c r="BA47" s="1750"/>
      <c r="BB47" s="1750"/>
      <c r="BC47" s="1750"/>
      <c r="BD47" s="1750"/>
      <c r="BE47" s="1747"/>
      <c r="BF47" s="712"/>
      <c r="BG47" s="713"/>
      <c r="BH47" s="713"/>
      <c r="BI47" s="713"/>
      <c r="BJ47" s="713"/>
      <c r="BK47" s="713"/>
      <c r="BL47" s="713"/>
      <c r="BM47" s="714"/>
      <c r="BN47" s="1513"/>
      <c r="BO47" s="1514"/>
      <c r="BP47" s="1747"/>
      <c r="BQ47" s="1747"/>
      <c r="BR47" s="1747"/>
      <c r="BS47" s="1747"/>
      <c r="BT47" s="1747"/>
      <c r="BU47" s="1747"/>
      <c r="BV47" s="1748"/>
      <c r="BW47" s="712"/>
      <c r="BX47" s="713"/>
      <c r="BY47" s="713"/>
      <c r="BZ47" s="713"/>
      <c r="CA47" s="713"/>
      <c r="CB47" s="713"/>
      <c r="CC47" s="713"/>
      <c r="CD47" s="714"/>
      <c r="CE47" s="1513"/>
      <c r="CF47" s="1514"/>
      <c r="CG47" s="1747"/>
      <c r="CH47" s="1747"/>
      <c r="CI47" s="1747"/>
      <c r="CJ47" s="1747"/>
      <c r="CK47" s="1747"/>
      <c r="CL47" s="1747"/>
      <c r="CM47" s="1748"/>
      <c r="CN47" s="754"/>
      <c r="CO47" s="754"/>
      <c r="CP47" s="754"/>
      <c r="CQ47" s="754"/>
      <c r="CR47" s="754"/>
      <c r="CS47" s="754"/>
      <c r="CT47" s="754"/>
      <c r="CU47" s="754"/>
      <c r="CV47" s="754"/>
      <c r="CW47" s="754"/>
      <c r="CX47" s="754"/>
      <c r="CY47" s="754"/>
      <c r="CZ47" s="754"/>
      <c r="DA47" s="754"/>
      <c r="DB47" s="754"/>
      <c r="DC47" s="754"/>
      <c r="DD47" s="754"/>
      <c r="DE47" s="754"/>
      <c r="DF47" s="754"/>
      <c r="DG47" s="754"/>
      <c r="DH47" s="754"/>
      <c r="DI47" s="754"/>
      <c r="DJ47" s="754"/>
      <c r="DK47" s="754"/>
      <c r="DL47" s="754"/>
      <c r="DM47" s="754"/>
      <c r="DN47" s="754"/>
      <c r="DO47" s="754"/>
      <c r="DP47" s="754"/>
      <c r="DQ47" s="754"/>
      <c r="DR47" s="754"/>
      <c r="DS47" s="754"/>
      <c r="DT47" s="754"/>
      <c r="DU47" s="754"/>
      <c r="DV47" s="754"/>
      <c r="DW47" s="754"/>
      <c r="DX47" s="754"/>
      <c r="DY47" s="754"/>
      <c r="DZ47" s="754"/>
      <c r="EA47" s="754"/>
      <c r="EB47" s="754"/>
      <c r="EC47" s="754"/>
      <c r="ED47" s="754"/>
      <c r="EE47" s="754"/>
      <c r="EF47" s="754"/>
      <c r="EG47" s="754"/>
      <c r="EH47" s="754"/>
      <c r="EI47" s="754"/>
      <c r="EJ47" s="754"/>
      <c r="EK47" s="754"/>
      <c r="EL47" s="754"/>
      <c r="EM47" s="754"/>
      <c r="EN47" s="754"/>
      <c r="EO47" s="754"/>
      <c r="EP47" s="754"/>
      <c r="EQ47" s="754"/>
      <c r="ER47" s="754"/>
      <c r="ES47" s="754"/>
      <c r="ET47" s="754"/>
      <c r="EU47" s="754"/>
      <c r="EV47" s="754"/>
      <c r="EW47" s="754"/>
    </row>
    <row r="48" spans="1:154" ht="7.5" customHeight="1">
      <c r="A48" s="1752"/>
      <c r="B48" s="757"/>
      <c r="C48" s="1755"/>
      <c r="D48" s="1755"/>
      <c r="E48" s="1660"/>
      <c r="F48" s="757"/>
      <c r="G48" s="712"/>
      <c r="H48" s="713"/>
      <c r="I48" s="713"/>
      <c r="J48" s="713"/>
      <c r="K48" s="713"/>
      <c r="L48" s="713"/>
      <c r="M48" s="713"/>
      <c r="N48" s="714"/>
      <c r="O48" s="1749"/>
      <c r="P48" s="1747"/>
      <c r="Q48" s="1747"/>
      <c r="R48" s="1747"/>
      <c r="S48" s="1747"/>
      <c r="T48" s="1747"/>
      <c r="U48" s="1747"/>
      <c r="V48" s="1747"/>
      <c r="W48" s="1748"/>
      <c r="X48" s="712"/>
      <c r="Y48" s="713"/>
      <c r="Z48" s="713"/>
      <c r="AA48" s="713"/>
      <c r="AB48" s="713"/>
      <c r="AC48" s="713"/>
      <c r="AD48" s="713"/>
      <c r="AE48" s="714"/>
      <c r="AF48" s="1749"/>
      <c r="AG48" s="1747"/>
      <c r="AH48" s="1747"/>
      <c r="AI48" s="1747"/>
      <c r="AJ48" s="1747"/>
      <c r="AK48" s="1747"/>
      <c r="AL48" s="1747"/>
      <c r="AM48" s="1747"/>
      <c r="AN48" s="1748"/>
      <c r="AO48" s="669"/>
      <c r="AP48" s="713"/>
      <c r="AQ48" s="713"/>
      <c r="AR48" s="713"/>
      <c r="AS48" s="713"/>
      <c r="AT48" s="713"/>
      <c r="AU48" s="713"/>
      <c r="AV48" s="714"/>
      <c r="AW48" s="1749"/>
      <c r="AX48" s="1747"/>
      <c r="AY48" s="1750"/>
      <c r="AZ48" s="1750"/>
      <c r="BA48" s="1750"/>
      <c r="BB48" s="1750"/>
      <c r="BC48" s="1750"/>
      <c r="BD48" s="1750"/>
      <c r="BE48" s="1747"/>
      <c r="BF48" s="712"/>
      <c r="BG48" s="713"/>
      <c r="BH48" s="713"/>
      <c r="BI48" s="713"/>
      <c r="BJ48" s="713"/>
      <c r="BK48" s="713"/>
      <c r="BL48" s="713"/>
      <c r="BM48" s="714"/>
      <c r="BN48" s="1749"/>
      <c r="BO48" s="1747"/>
      <c r="BP48" s="1747"/>
      <c r="BQ48" s="1747"/>
      <c r="BR48" s="1747"/>
      <c r="BS48" s="1747"/>
      <c r="BT48" s="1747"/>
      <c r="BU48" s="1747"/>
      <c r="BV48" s="1748"/>
      <c r="BW48" s="712"/>
      <c r="BX48" s="713"/>
      <c r="BY48" s="713"/>
      <c r="BZ48" s="713"/>
      <c r="CA48" s="713"/>
      <c r="CB48" s="713"/>
      <c r="CC48" s="713"/>
      <c r="CD48" s="714"/>
      <c r="CE48" s="1749"/>
      <c r="CF48" s="1747"/>
      <c r="CG48" s="1747"/>
      <c r="CH48" s="1747"/>
      <c r="CI48" s="1747"/>
      <c r="CJ48" s="1747"/>
      <c r="CK48" s="1747"/>
      <c r="CL48" s="1747"/>
      <c r="CM48" s="1748"/>
      <c r="CN48" s="754"/>
      <c r="CO48" s="754"/>
      <c r="CP48" s="754"/>
      <c r="CQ48" s="754"/>
      <c r="CR48" s="754"/>
      <c r="CS48" s="754"/>
      <c r="CT48" s="754"/>
      <c r="CU48" s="754"/>
      <c r="CV48" s="754"/>
      <c r="CW48" s="754"/>
      <c r="CX48" s="754"/>
      <c r="CY48" s="754"/>
      <c r="CZ48" s="754"/>
      <c r="DA48" s="754"/>
      <c r="DB48" s="754"/>
      <c r="DC48" s="754"/>
      <c r="DD48" s="754"/>
      <c r="DE48" s="754"/>
      <c r="DF48" s="754"/>
      <c r="DG48" s="754"/>
      <c r="DH48" s="754"/>
      <c r="DI48" s="754"/>
      <c r="DJ48" s="754"/>
      <c r="DK48" s="754"/>
      <c r="DL48" s="754"/>
      <c r="DM48" s="754"/>
      <c r="DN48" s="754"/>
      <c r="DO48" s="754"/>
      <c r="DP48" s="754"/>
      <c r="DQ48" s="754"/>
      <c r="DR48" s="754"/>
      <c r="DS48" s="754"/>
      <c r="DT48" s="754"/>
      <c r="DU48" s="754"/>
      <c r="DV48" s="754"/>
      <c r="DW48" s="754"/>
      <c r="DX48" s="754"/>
      <c r="DY48" s="754"/>
      <c r="DZ48" s="754"/>
      <c r="EA48" s="754"/>
      <c r="EB48" s="754"/>
      <c r="EC48" s="754"/>
      <c r="ED48" s="754"/>
      <c r="EE48" s="754"/>
      <c r="EF48" s="754"/>
      <c r="EG48" s="754"/>
      <c r="EH48" s="754"/>
      <c r="EI48" s="754"/>
      <c r="EJ48" s="754"/>
      <c r="EK48" s="754"/>
      <c r="EL48" s="754"/>
      <c r="EM48" s="754"/>
      <c r="EN48" s="754"/>
      <c r="EO48" s="754"/>
      <c r="EP48" s="754"/>
      <c r="EQ48" s="754"/>
      <c r="ER48" s="754"/>
      <c r="ES48" s="754"/>
      <c r="ET48" s="754"/>
      <c r="EU48" s="754"/>
      <c r="EV48" s="754"/>
      <c r="EW48" s="754"/>
    </row>
    <row r="49" spans="1:153" ht="7.5" customHeight="1">
      <c r="A49" s="1752"/>
      <c r="B49" s="757"/>
      <c r="C49" s="1755"/>
      <c r="D49" s="1755"/>
      <c r="E49" s="1759" t="s">
        <v>838</v>
      </c>
      <c r="F49" s="1760"/>
      <c r="G49" s="712"/>
      <c r="H49" s="713"/>
      <c r="I49" s="713"/>
      <c r="J49" s="713"/>
      <c r="K49" s="713"/>
      <c r="L49" s="713"/>
      <c r="M49" s="713"/>
      <c r="N49" s="714"/>
      <c r="O49" s="1513"/>
      <c r="P49" s="1514"/>
      <c r="Q49" s="1744"/>
      <c r="R49" s="1744"/>
      <c r="S49" s="1744"/>
      <c r="T49" s="1744"/>
      <c r="U49" s="1744"/>
      <c r="V49" s="1744"/>
      <c r="W49" s="1758"/>
      <c r="X49" s="712"/>
      <c r="Y49" s="713"/>
      <c r="Z49" s="713"/>
      <c r="AA49" s="713"/>
      <c r="AB49" s="713"/>
      <c r="AC49" s="713"/>
      <c r="AD49" s="713"/>
      <c r="AE49" s="714"/>
      <c r="AF49" s="1513"/>
      <c r="AG49" s="1514"/>
      <c r="AH49" s="1744"/>
      <c r="AI49" s="1744"/>
      <c r="AJ49" s="1744"/>
      <c r="AK49" s="1744"/>
      <c r="AL49" s="1744"/>
      <c r="AM49" s="1744"/>
      <c r="AN49" s="1758"/>
      <c r="AO49" s="669"/>
      <c r="AP49" s="713"/>
      <c r="AQ49" s="713"/>
      <c r="AR49" s="713"/>
      <c r="AS49" s="713"/>
      <c r="AT49" s="713"/>
      <c r="AU49" s="713"/>
      <c r="AV49" s="714"/>
      <c r="AW49" s="1513"/>
      <c r="AX49" s="1514"/>
      <c r="AY49" s="1744"/>
      <c r="AZ49" s="1744"/>
      <c r="BA49" s="1744"/>
      <c r="BB49" s="1744"/>
      <c r="BC49" s="1744"/>
      <c r="BD49" s="1744"/>
      <c r="BE49" s="1758"/>
      <c r="BF49" s="712"/>
      <c r="BG49" s="713"/>
      <c r="BH49" s="713"/>
      <c r="BI49" s="713"/>
      <c r="BJ49" s="713"/>
      <c r="BK49" s="713"/>
      <c r="BL49" s="713"/>
      <c r="BM49" s="714"/>
      <c r="BN49" s="1513"/>
      <c r="BO49" s="1514"/>
      <c r="BP49" s="1744"/>
      <c r="BQ49" s="1744"/>
      <c r="BR49" s="1744"/>
      <c r="BS49" s="1744"/>
      <c r="BT49" s="1744"/>
      <c r="BU49" s="1744"/>
      <c r="BV49" s="1758"/>
      <c r="BW49" s="712"/>
      <c r="BX49" s="713"/>
      <c r="BY49" s="713"/>
      <c r="BZ49" s="713"/>
      <c r="CA49" s="713"/>
      <c r="CB49" s="713"/>
      <c r="CC49" s="713"/>
      <c r="CD49" s="714"/>
      <c r="CE49" s="1513"/>
      <c r="CF49" s="1514"/>
      <c r="CG49" s="1744"/>
      <c r="CH49" s="1744"/>
      <c r="CI49" s="1744"/>
      <c r="CJ49" s="1744"/>
      <c r="CK49" s="1744"/>
      <c r="CL49" s="1744"/>
      <c r="CM49" s="1758"/>
      <c r="CN49" s="754"/>
      <c r="CO49" s="754"/>
      <c r="CP49" s="754"/>
      <c r="CQ49" s="754"/>
      <c r="CR49" s="754"/>
      <c r="CS49" s="754"/>
      <c r="CT49" s="754"/>
      <c r="CU49" s="754"/>
      <c r="CV49" s="754"/>
      <c r="CW49" s="754"/>
      <c r="CX49" s="754"/>
      <c r="CY49" s="754"/>
      <c r="CZ49" s="754"/>
      <c r="DA49" s="754"/>
      <c r="DB49" s="754"/>
      <c r="DC49" s="754"/>
      <c r="DD49" s="754"/>
      <c r="DE49" s="754"/>
      <c r="DF49" s="754"/>
      <c r="DG49" s="754"/>
      <c r="DH49" s="754"/>
      <c r="DI49" s="754"/>
      <c r="DJ49" s="754"/>
      <c r="DK49" s="754"/>
      <c r="DL49" s="754"/>
      <c r="DM49" s="754"/>
      <c r="DN49" s="754"/>
      <c r="DO49" s="754"/>
      <c r="DP49" s="754"/>
      <c r="DQ49" s="754"/>
      <c r="DR49" s="754"/>
      <c r="DS49" s="754"/>
      <c r="DT49" s="754"/>
      <c r="DU49" s="754"/>
      <c r="DV49" s="754"/>
      <c r="DW49" s="754"/>
      <c r="DX49" s="754"/>
      <c r="DY49" s="754"/>
      <c r="DZ49" s="754"/>
      <c r="EA49" s="754"/>
      <c r="EB49" s="754"/>
      <c r="EC49" s="754"/>
      <c r="ED49" s="754"/>
      <c r="EE49" s="754"/>
      <c r="EF49" s="754"/>
      <c r="EG49" s="754"/>
      <c r="EH49" s="754"/>
      <c r="EI49" s="754"/>
      <c r="EJ49" s="754"/>
      <c r="EK49" s="754"/>
      <c r="EL49" s="754"/>
      <c r="EM49" s="754"/>
      <c r="EN49" s="754"/>
      <c r="EO49" s="754"/>
      <c r="EP49" s="754"/>
      <c r="EQ49" s="754"/>
      <c r="ER49" s="754"/>
      <c r="ES49" s="754"/>
      <c r="ET49" s="754"/>
      <c r="EU49" s="754"/>
      <c r="EV49" s="754"/>
      <c r="EW49" s="754"/>
    </row>
    <row r="50" spans="1:153" ht="7.5" customHeight="1">
      <c r="A50" s="1752"/>
      <c r="B50" s="757"/>
      <c r="C50" s="1755"/>
      <c r="D50" s="1755"/>
      <c r="E50" s="1759"/>
      <c r="F50" s="1760"/>
      <c r="G50" s="712"/>
      <c r="H50" s="713"/>
      <c r="I50" s="713"/>
      <c r="J50" s="713"/>
      <c r="K50" s="713"/>
      <c r="L50" s="713"/>
      <c r="M50" s="713"/>
      <c r="N50" s="714"/>
      <c r="O50" s="1757"/>
      <c r="P50" s="1744"/>
      <c r="Q50" s="1744"/>
      <c r="R50" s="1744"/>
      <c r="S50" s="1744"/>
      <c r="T50" s="1744"/>
      <c r="U50" s="1744"/>
      <c r="V50" s="1744"/>
      <c r="W50" s="1758"/>
      <c r="X50" s="712"/>
      <c r="Y50" s="713"/>
      <c r="Z50" s="713"/>
      <c r="AA50" s="713"/>
      <c r="AB50" s="713"/>
      <c r="AC50" s="713"/>
      <c r="AD50" s="713"/>
      <c r="AE50" s="714"/>
      <c r="AF50" s="1757"/>
      <c r="AG50" s="1744"/>
      <c r="AH50" s="1744"/>
      <c r="AI50" s="1744"/>
      <c r="AJ50" s="1744"/>
      <c r="AK50" s="1744"/>
      <c r="AL50" s="1744"/>
      <c r="AM50" s="1744"/>
      <c r="AN50" s="1758"/>
      <c r="AO50" s="669"/>
      <c r="AP50" s="713"/>
      <c r="AQ50" s="713"/>
      <c r="AR50" s="713"/>
      <c r="AS50" s="713"/>
      <c r="AT50" s="713"/>
      <c r="AU50" s="713"/>
      <c r="AV50" s="714"/>
      <c r="AW50" s="1757"/>
      <c r="AX50" s="1744"/>
      <c r="AY50" s="1744"/>
      <c r="AZ50" s="1744"/>
      <c r="BA50" s="1744"/>
      <c r="BB50" s="1744"/>
      <c r="BC50" s="1744"/>
      <c r="BD50" s="1744"/>
      <c r="BE50" s="1758"/>
      <c r="BF50" s="712"/>
      <c r="BG50" s="713"/>
      <c r="BH50" s="713"/>
      <c r="BI50" s="713"/>
      <c r="BJ50" s="713"/>
      <c r="BK50" s="713"/>
      <c r="BL50" s="713"/>
      <c r="BM50" s="714"/>
      <c r="BN50" s="1757"/>
      <c r="BO50" s="1744"/>
      <c r="BP50" s="1744"/>
      <c r="BQ50" s="1744"/>
      <c r="BR50" s="1744"/>
      <c r="BS50" s="1744"/>
      <c r="BT50" s="1744"/>
      <c r="BU50" s="1744"/>
      <c r="BV50" s="1758"/>
      <c r="BW50" s="712"/>
      <c r="BX50" s="713"/>
      <c r="BY50" s="713"/>
      <c r="BZ50" s="713"/>
      <c r="CA50" s="713"/>
      <c r="CB50" s="713"/>
      <c r="CC50" s="713"/>
      <c r="CD50" s="714"/>
      <c r="CE50" s="1757"/>
      <c r="CF50" s="1744"/>
      <c r="CG50" s="1744"/>
      <c r="CH50" s="1744"/>
      <c r="CI50" s="1744"/>
      <c r="CJ50" s="1744"/>
      <c r="CK50" s="1744"/>
      <c r="CL50" s="1744"/>
      <c r="CM50" s="1758"/>
      <c r="CN50" s="754"/>
      <c r="CO50" s="754"/>
      <c r="CP50" s="754"/>
      <c r="CQ50" s="754"/>
      <c r="CR50" s="754"/>
      <c r="CS50" s="754"/>
      <c r="CT50" s="754"/>
      <c r="CU50" s="754"/>
      <c r="CV50" s="754"/>
      <c r="CW50" s="754"/>
      <c r="CX50" s="754"/>
      <c r="CY50" s="754"/>
      <c r="CZ50" s="754"/>
      <c r="DA50" s="754"/>
      <c r="DB50" s="754"/>
      <c r="DC50" s="754"/>
      <c r="DD50" s="754"/>
      <c r="DE50" s="754"/>
      <c r="DF50" s="754"/>
      <c r="DG50" s="754"/>
      <c r="DH50" s="754"/>
      <c r="DI50" s="754"/>
      <c r="DJ50" s="754"/>
      <c r="DK50" s="754"/>
      <c r="DL50" s="754"/>
      <c r="DM50" s="754"/>
      <c r="DN50" s="754"/>
      <c r="DO50" s="754"/>
      <c r="DP50" s="754"/>
      <c r="DQ50" s="754"/>
      <c r="DR50" s="754"/>
      <c r="DS50" s="754"/>
      <c r="DT50" s="754"/>
      <c r="DU50" s="754"/>
      <c r="DV50" s="754"/>
      <c r="DW50" s="754"/>
      <c r="DX50" s="754"/>
      <c r="DY50" s="754"/>
      <c r="DZ50" s="754"/>
      <c r="EA50" s="754"/>
      <c r="EB50" s="754"/>
      <c r="EC50" s="754"/>
      <c r="ED50" s="754"/>
      <c r="EE50" s="754"/>
      <c r="EF50" s="754"/>
      <c r="EG50" s="754"/>
      <c r="EH50" s="754"/>
      <c r="EI50" s="754"/>
      <c r="EJ50" s="754"/>
      <c r="EK50" s="754"/>
      <c r="EL50" s="754"/>
      <c r="EM50" s="754"/>
      <c r="EN50" s="754"/>
      <c r="EO50" s="754"/>
      <c r="EP50" s="754"/>
      <c r="EQ50" s="754"/>
      <c r="ER50" s="754"/>
      <c r="ES50" s="754"/>
      <c r="ET50" s="754"/>
      <c r="EU50" s="754"/>
      <c r="EV50" s="754"/>
      <c r="EW50" s="754"/>
    </row>
    <row r="51" spans="1:153" ht="7.5" customHeight="1">
      <c r="A51" s="1752"/>
      <c r="B51" s="757"/>
      <c r="C51" s="1755"/>
      <c r="D51" s="1755"/>
      <c r="E51" s="738"/>
      <c r="F51" s="757"/>
      <c r="G51" s="712"/>
      <c r="H51" s="713"/>
      <c r="I51" s="713"/>
      <c r="J51" s="713"/>
      <c r="K51" s="713"/>
      <c r="L51" s="713"/>
      <c r="M51" s="713"/>
      <c r="N51" s="714"/>
      <c r="O51" s="1656">
        <f>SUM(O45:W50)</f>
        <v>0</v>
      </c>
      <c r="P51" s="1657"/>
      <c r="Q51" s="1744"/>
      <c r="R51" s="1744"/>
      <c r="S51" s="1744"/>
      <c r="T51" s="1744"/>
      <c r="U51" s="1744"/>
      <c r="V51" s="1744"/>
      <c r="W51" s="1758"/>
      <c r="X51" s="712"/>
      <c r="Y51" s="713"/>
      <c r="Z51" s="713"/>
      <c r="AA51" s="713"/>
      <c r="AB51" s="713"/>
      <c r="AC51" s="713"/>
      <c r="AD51" s="713"/>
      <c r="AE51" s="714"/>
      <c r="AF51" s="1656">
        <f>SUM(AF45:AN50)</f>
        <v>0</v>
      </c>
      <c r="AG51" s="1657"/>
      <c r="AH51" s="1744"/>
      <c r="AI51" s="1744"/>
      <c r="AJ51" s="1744"/>
      <c r="AK51" s="1744"/>
      <c r="AL51" s="1744"/>
      <c r="AM51" s="1744"/>
      <c r="AN51" s="1758"/>
      <c r="AO51" s="669"/>
      <c r="AP51" s="713"/>
      <c r="AQ51" s="713"/>
      <c r="AR51" s="713"/>
      <c r="AS51" s="713"/>
      <c r="AT51" s="713"/>
      <c r="AU51" s="713"/>
      <c r="AV51" s="714"/>
      <c r="AW51" s="1656">
        <f>SUM(AW45:BE50)</f>
        <v>0</v>
      </c>
      <c r="AX51" s="1657"/>
      <c r="AY51" s="1769"/>
      <c r="AZ51" s="1769"/>
      <c r="BA51" s="1769"/>
      <c r="BB51" s="1769"/>
      <c r="BC51" s="1769"/>
      <c r="BD51" s="1769"/>
      <c r="BE51" s="1744"/>
      <c r="BF51" s="712"/>
      <c r="BG51" s="713"/>
      <c r="BH51" s="713"/>
      <c r="BI51" s="713"/>
      <c r="BJ51" s="713"/>
      <c r="BK51" s="713"/>
      <c r="BL51" s="713"/>
      <c r="BM51" s="714"/>
      <c r="BN51" s="1656">
        <f>SUM(BN45:BV50)</f>
        <v>0</v>
      </c>
      <c r="BO51" s="1657"/>
      <c r="BP51" s="1744"/>
      <c r="BQ51" s="1744"/>
      <c r="BR51" s="1744"/>
      <c r="BS51" s="1744"/>
      <c r="BT51" s="1744"/>
      <c r="BU51" s="1744"/>
      <c r="BV51" s="1758"/>
      <c r="BW51" s="712"/>
      <c r="BX51" s="713"/>
      <c r="BY51" s="713"/>
      <c r="BZ51" s="713"/>
      <c r="CA51" s="713"/>
      <c r="CB51" s="713"/>
      <c r="CC51" s="713"/>
      <c r="CD51" s="714"/>
      <c r="CE51" s="1656">
        <f>SUM(CE45:CM50)</f>
        <v>0</v>
      </c>
      <c r="CF51" s="1657"/>
      <c r="CG51" s="1744"/>
      <c r="CH51" s="1744"/>
      <c r="CI51" s="1744"/>
      <c r="CJ51" s="1744"/>
      <c r="CK51" s="1744"/>
      <c r="CL51" s="1744"/>
      <c r="CM51" s="1758"/>
      <c r="CN51" s="754"/>
      <c r="CO51" s="754"/>
      <c r="CP51" s="754"/>
      <c r="CQ51" s="754"/>
      <c r="CR51" s="754"/>
      <c r="CS51" s="754"/>
      <c r="CT51" s="754"/>
      <c r="CU51" s="754"/>
      <c r="CV51" s="754"/>
      <c r="CW51" s="754"/>
      <c r="CX51" s="754"/>
      <c r="CY51" s="754"/>
      <c r="CZ51" s="754"/>
      <c r="DA51" s="754"/>
      <c r="DB51" s="754"/>
      <c r="DC51" s="754"/>
      <c r="DD51" s="754"/>
      <c r="DE51" s="754"/>
      <c r="DF51" s="754"/>
      <c r="DG51" s="754"/>
      <c r="DH51" s="754"/>
      <c r="DI51" s="754"/>
      <c r="DJ51" s="754"/>
      <c r="DK51" s="754"/>
      <c r="DL51" s="754"/>
      <c r="DM51" s="754"/>
      <c r="DN51" s="754"/>
      <c r="DO51" s="754"/>
      <c r="DP51" s="754"/>
      <c r="DQ51" s="754"/>
      <c r="DR51" s="754"/>
      <c r="DS51" s="754"/>
      <c r="DT51" s="754"/>
      <c r="DU51" s="754"/>
      <c r="DV51" s="754"/>
      <c r="DW51" s="754"/>
      <c r="DX51" s="754"/>
      <c r="DY51" s="754"/>
      <c r="DZ51" s="754"/>
      <c r="EA51" s="754"/>
      <c r="EB51" s="754"/>
      <c r="EC51" s="754"/>
      <c r="ED51" s="754"/>
      <c r="EE51" s="754"/>
      <c r="EF51" s="754"/>
      <c r="EG51" s="754"/>
      <c r="EH51" s="754"/>
      <c r="EI51" s="754"/>
      <c r="EJ51" s="754"/>
      <c r="EK51" s="754"/>
      <c r="EL51" s="754"/>
      <c r="EM51" s="754"/>
      <c r="EN51" s="754"/>
      <c r="EO51" s="754"/>
      <c r="EP51" s="754"/>
      <c r="EQ51" s="754"/>
      <c r="ER51" s="754"/>
      <c r="ES51" s="754"/>
      <c r="ET51" s="754"/>
      <c r="EU51" s="754"/>
      <c r="EV51" s="754"/>
      <c r="EW51" s="754"/>
    </row>
    <row r="52" spans="1:153" ht="7.5" customHeight="1">
      <c r="A52" s="1753"/>
      <c r="B52" s="757"/>
      <c r="C52" s="1756"/>
      <c r="D52" s="1756"/>
      <c r="E52" s="794"/>
      <c r="F52" s="795"/>
      <c r="G52" s="723"/>
      <c r="H52" s="699"/>
      <c r="I52" s="699"/>
      <c r="J52" s="699"/>
      <c r="K52" s="699"/>
      <c r="L52" s="699"/>
      <c r="M52" s="699"/>
      <c r="N52" s="700"/>
      <c r="O52" s="1766"/>
      <c r="P52" s="1767"/>
      <c r="Q52" s="1767"/>
      <c r="R52" s="1767"/>
      <c r="S52" s="1767"/>
      <c r="T52" s="1767"/>
      <c r="U52" s="1767"/>
      <c r="V52" s="1767"/>
      <c r="W52" s="1768"/>
      <c r="X52" s="723"/>
      <c r="Y52" s="699"/>
      <c r="Z52" s="699"/>
      <c r="AA52" s="699"/>
      <c r="AB52" s="699"/>
      <c r="AC52" s="699"/>
      <c r="AD52" s="699"/>
      <c r="AE52" s="700"/>
      <c r="AF52" s="1766"/>
      <c r="AG52" s="1767"/>
      <c r="AH52" s="1767"/>
      <c r="AI52" s="1767"/>
      <c r="AJ52" s="1767"/>
      <c r="AK52" s="1767"/>
      <c r="AL52" s="1767"/>
      <c r="AM52" s="1767"/>
      <c r="AN52" s="1768"/>
      <c r="AO52" s="687"/>
      <c r="AP52" s="699"/>
      <c r="AQ52" s="699"/>
      <c r="AR52" s="699"/>
      <c r="AS52" s="699"/>
      <c r="AT52" s="699"/>
      <c r="AU52" s="699"/>
      <c r="AV52" s="700"/>
      <c r="AW52" s="1766"/>
      <c r="AX52" s="1767"/>
      <c r="AY52" s="1767"/>
      <c r="AZ52" s="1767"/>
      <c r="BA52" s="1767"/>
      <c r="BB52" s="1767"/>
      <c r="BC52" s="1767"/>
      <c r="BD52" s="1767"/>
      <c r="BE52" s="1767"/>
      <c r="BF52" s="723"/>
      <c r="BG52" s="699"/>
      <c r="BH52" s="699"/>
      <c r="BI52" s="699"/>
      <c r="BJ52" s="699"/>
      <c r="BK52" s="699"/>
      <c r="BL52" s="699"/>
      <c r="BM52" s="700"/>
      <c r="BN52" s="1766"/>
      <c r="BO52" s="1767"/>
      <c r="BP52" s="1767"/>
      <c r="BQ52" s="1767"/>
      <c r="BR52" s="1767"/>
      <c r="BS52" s="1767"/>
      <c r="BT52" s="1767"/>
      <c r="BU52" s="1767"/>
      <c r="BV52" s="1768"/>
      <c r="BW52" s="723"/>
      <c r="BX52" s="699"/>
      <c r="BY52" s="699"/>
      <c r="BZ52" s="699"/>
      <c r="CA52" s="699"/>
      <c r="CB52" s="699"/>
      <c r="CC52" s="699"/>
      <c r="CD52" s="700"/>
      <c r="CE52" s="1766"/>
      <c r="CF52" s="1767"/>
      <c r="CG52" s="1767"/>
      <c r="CH52" s="1767"/>
      <c r="CI52" s="1767"/>
      <c r="CJ52" s="1767"/>
      <c r="CK52" s="1767"/>
      <c r="CL52" s="1767"/>
      <c r="CM52" s="1768"/>
      <c r="CN52" s="754"/>
      <c r="CO52" s="754"/>
      <c r="CP52" s="754"/>
      <c r="CQ52" s="754"/>
      <c r="CR52" s="754"/>
      <c r="CS52" s="754"/>
      <c r="CT52" s="754"/>
      <c r="CU52" s="754"/>
      <c r="CV52" s="754"/>
      <c r="CW52" s="754"/>
      <c r="CX52" s="754"/>
      <c r="CY52" s="754"/>
      <c r="CZ52" s="754"/>
      <c r="DA52" s="754"/>
      <c r="DB52" s="754"/>
      <c r="DC52" s="754"/>
      <c r="DD52" s="754"/>
      <c r="DE52" s="754"/>
      <c r="DF52" s="754"/>
      <c r="DG52" s="754"/>
      <c r="DH52" s="754"/>
      <c r="DI52" s="754"/>
      <c r="DJ52" s="754"/>
      <c r="DK52" s="754"/>
      <c r="DL52" s="754"/>
      <c r="DM52" s="754"/>
      <c r="DN52" s="754"/>
      <c r="DO52" s="754"/>
      <c r="DP52" s="754"/>
      <c r="DQ52" s="754"/>
      <c r="DR52" s="754"/>
      <c r="DS52" s="754"/>
      <c r="DT52" s="754"/>
      <c r="DU52" s="754"/>
      <c r="DV52" s="754"/>
      <c r="DW52" s="754"/>
      <c r="DX52" s="754"/>
      <c r="DY52" s="754"/>
      <c r="DZ52" s="754"/>
      <c r="EA52" s="754"/>
      <c r="EB52" s="754"/>
      <c r="EC52" s="754"/>
      <c r="ED52" s="754"/>
      <c r="EE52" s="754"/>
      <c r="EF52" s="754"/>
      <c r="EG52" s="754"/>
      <c r="EH52" s="754"/>
      <c r="EI52" s="754"/>
      <c r="EJ52" s="754"/>
      <c r="EK52" s="754"/>
      <c r="EL52" s="754"/>
      <c r="EM52" s="754"/>
      <c r="EN52" s="754"/>
      <c r="EO52" s="754"/>
      <c r="EP52" s="754"/>
      <c r="EQ52" s="754"/>
      <c r="ER52" s="754"/>
      <c r="ES52" s="754"/>
      <c r="ET52" s="754"/>
      <c r="EU52" s="754"/>
      <c r="EV52" s="754"/>
      <c r="EW52" s="754"/>
    </row>
    <row r="53" spans="1:153" ht="10.5" customHeight="1">
      <c r="A53" s="1751" t="s">
        <v>741</v>
      </c>
      <c r="B53" s="1696"/>
      <c r="C53" s="1696"/>
      <c r="D53" s="1696"/>
      <c r="E53" s="1696"/>
      <c r="F53" s="1696"/>
      <c r="G53" s="712"/>
      <c r="H53" s="713"/>
      <c r="I53" s="713"/>
      <c r="J53" s="713"/>
      <c r="K53" s="713"/>
      <c r="L53" s="713"/>
      <c r="M53" s="713"/>
      <c r="N53" s="714"/>
      <c r="O53" s="1513">
        <f>SUM(O44,O51)</f>
        <v>0</v>
      </c>
      <c r="P53" s="1514"/>
      <c r="Q53" s="1707"/>
      <c r="R53" s="1707"/>
      <c r="S53" s="1707"/>
      <c r="T53" s="1707"/>
      <c r="U53" s="1707"/>
      <c r="V53" s="1707"/>
      <c r="W53" s="1728"/>
      <c r="X53" s="712"/>
      <c r="Y53" s="713"/>
      <c r="Z53" s="713"/>
      <c r="AA53" s="713"/>
      <c r="AB53" s="713"/>
      <c r="AC53" s="713"/>
      <c r="AD53" s="713"/>
      <c r="AE53" s="714"/>
      <c r="AF53" s="1513">
        <f>SUM(AF44,AF51)</f>
        <v>0</v>
      </c>
      <c r="AG53" s="1514"/>
      <c r="AH53" s="1707"/>
      <c r="AI53" s="1707"/>
      <c r="AJ53" s="1707"/>
      <c r="AK53" s="1707"/>
      <c r="AL53" s="1707"/>
      <c r="AM53" s="1707"/>
      <c r="AN53" s="1728"/>
      <c r="AO53" s="669"/>
      <c r="AP53" s="713"/>
      <c r="AQ53" s="713"/>
      <c r="AR53" s="713"/>
      <c r="AS53" s="713"/>
      <c r="AT53" s="713"/>
      <c r="AU53" s="713"/>
      <c r="AV53" s="714"/>
      <c r="AW53" s="1513">
        <f>SUM(AW44,AW51)</f>
        <v>0</v>
      </c>
      <c r="AX53" s="1514"/>
      <c r="AY53" s="1707"/>
      <c r="AZ53" s="1707"/>
      <c r="BA53" s="1707"/>
      <c r="BB53" s="1707"/>
      <c r="BC53" s="1707"/>
      <c r="BD53" s="1707"/>
      <c r="BE53" s="1707"/>
      <c r="BF53" s="712"/>
      <c r="BG53" s="713"/>
      <c r="BH53" s="713"/>
      <c r="BI53" s="713"/>
      <c r="BJ53" s="713"/>
      <c r="BK53" s="713"/>
      <c r="BL53" s="713"/>
      <c r="BM53" s="714"/>
      <c r="BN53" s="1513">
        <f>SUM(BN44,BN51)</f>
        <v>0</v>
      </c>
      <c r="BO53" s="1514"/>
      <c r="BP53" s="1707"/>
      <c r="BQ53" s="1707"/>
      <c r="BR53" s="1707"/>
      <c r="BS53" s="1707"/>
      <c r="BT53" s="1707"/>
      <c r="BU53" s="1707"/>
      <c r="BV53" s="1728"/>
      <c r="BW53" s="712"/>
      <c r="BX53" s="713"/>
      <c r="BY53" s="713"/>
      <c r="BZ53" s="713"/>
      <c r="CA53" s="713"/>
      <c r="CB53" s="713"/>
      <c r="CC53" s="713"/>
      <c r="CD53" s="714"/>
      <c r="CE53" s="1513">
        <f>SUM(CE44,CE51)</f>
        <v>0</v>
      </c>
      <c r="CF53" s="1514"/>
      <c r="CG53" s="1707"/>
      <c r="CH53" s="1707"/>
      <c r="CI53" s="1707"/>
      <c r="CJ53" s="1707"/>
      <c r="CK53" s="1707"/>
      <c r="CL53" s="1707"/>
      <c r="CM53" s="1728"/>
      <c r="CN53" s="754"/>
      <c r="CO53" s="754"/>
      <c r="CP53" s="754"/>
      <c r="CQ53" s="754"/>
      <c r="CR53" s="754"/>
      <c r="CS53" s="754"/>
      <c r="CT53" s="754"/>
      <c r="CU53" s="754"/>
      <c r="CV53" s="754"/>
      <c r="CW53" s="754"/>
      <c r="CX53" s="754"/>
      <c r="CY53" s="754"/>
      <c r="CZ53" s="754"/>
      <c r="DA53" s="754"/>
      <c r="DB53" s="754"/>
      <c r="DC53" s="754"/>
      <c r="DD53" s="754"/>
      <c r="DE53" s="754"/>
      <c r="DF53" s="754"/>
      <c r="DG53" s="754"/>
      <c r="DH53" s="754"/>
      <c r="DI53" s="754"/>
      <c r="DJ53" s="754"/>
      <c r="DK53" s="754"/>
      <c r="DL53" s="754"/>
      <c r="DM53" s="754"/>
      <c r="DN53" s="754"/>
      <c r="DO53" s="754"/>
      <c r="DP53" s="754"/>
      <c r="DQ53" s="754"/>
      <c r="DR53" s="754"/>
      <c r="DS53" s="754"/>
      <c r="DT53" s="754"/>
      <c r="DU53" s="754"/>
      <c r="DV53" s="754"/>
      <c r="DW53" s="754"/>
      <c r="DX53" s="754"/>
      <c r="DY53" s="754"/>
      <c r="DZ53" s="754"/>
      <c r="EA53" s="754"/>
      <c r="EB53" s="754"/>
      <c r="EC53" s="754"/>
      <c r="ED53" s="754"/>
      <c r="EE53" s="754"/>
      <c r="EF53" s="754"/>
      <c r="EG53" s="754"/>
      <c r="EH53" s="754"/>
      <c r="EI53" s="754"/>
      <c r="EJ53" s="754"/>
      <c r="EK53" s="754"/>
      <c r="EL53" s="754"/>
      <c r="EM53" s="754"/>
      <c r="EN53" s="754"/>
      <c r="EO53" s="754"/>
      <c r="EP53" s="754"/>
      <c r="EQ53" s="754"/>
      <c r="ER53" s="754"/>
      <c r="ES53" s="754"/>
      <c r="ET53" s="754"/>
      <c r="EU53" s="754"/>
      <c r="EV53" s="754"/>
      <c r="EW53" s="754"/>
    </row>
    <row r="54" spans="1:153" ht="13.5" customHeight="1" thickBot="1">
      <c r="A54" s="1762"/>
      <c r="B54" s="1763"/>
      <c r="C54" s="1763"/>
      <c r="D54" s="1763"/>
      <c r="E54" s="1763"/>
      <c r="F54" s="1763"/>
      <c r="G54" s="728"/>
      <c r="H54" s="729"/>
      <c r="I54" s="729"/>
      <c r="J54" s="729"/>
      <c r="K54" s="729"/>
      <c r="L54" s="729"/>
      <c r="M54" s="729"/>
      <c r="N54" s="730"/>
      <c r="O54" s="1764"/>
      <c r="P54" s="1763"/>
      <c r="Q54" s="1763"/>
      <c r="R54" s="1763"/>
      <c r="S54" s="1763"/>
      <c r="T54" s="1763"/>
      <c r="U54" s="1763"/>
      <c r="V54" s="1763"/>
      <c r="W54" s="1765"/>
      <c r="X54" s="728"/>
      <c r="Y54" s="729"/>
      <c r="Z54" s="729"/>
      <c r="AA54" s="729"/>
      <c r="AB54" s="729"/>
      <c r="AC54" s="729"/>
      <c r="AD54" s="729"/>
      <c r="AE54" s="730"/>
      <c r="AF54" s="1764"/>
      <c r="AG54" s="1763"/>
      <c r="AH54" s="1763"/>
      <c r="AI54" s="1763"/>
      <c r="AJ54" s="1763"/>
      <c r="AK54" s="1763"/>
      <c r="AL54" s="1763"/>
      <c r="AM54" s="1763"/>
      <c r="AN54" s="1765"/>
      <c r="AO54" s="731"/>
      <c r="AP54" s="729"/>
      <c r="AQ54" s="729"/>
      <c r="AR54" s="729"/>
      <c r="AS54" s="729"/>
      <c r="AT54" s="729"/>
      <c r="AU54" s="729"/>
      <c r="AV54" s="730"/>
      <c r="AW54" s="1764"/>
      <c r="AX54" s="1763"/>
      <c r="AY54" s="1763"/>
      <c r="AZ54" s="1763"/>
      <c r="BA54" s="1763"/>
      <c r="BB54" s="1763"/>
      <c r="BC54" s="1763"/>
      <c r="BD54" s="1763"/>
      <c r="BE54" s="1763"/>
      <c r="BF54" s="728"/>
      <c r="BG54" s="729"/>
      <c r="BH54" s="729"/>
      <c r="BI54" s="729"/>
      <c r="BJ54" s="729"/>
      <c r="BK54" s="729"/>
      <c r="BL54" s="729"/>
      <c r="BM54" s="730"/>
      <c r="BN54" s="1764"/>
      <c r="BO54" s="1763"/>
      <c r="BP54" s="1763"/>
      <c r="BQ54" s="1763"/>
      <c r="BR54" s="1763"/>
      <c r="BS54" s="1763"/>
      <c r="BT54" s="1763"/>
      <c r="BU54" s="1763"/>
      <c r="BV54" s="1765"/>
      <c r="BW54" s="728"/>
      <c r="BX54" s="729"/>
      <c r="BY54" s="729"/>
      <c r="BZ54" s="729"/>
      <c r="CA54" s="729"/>
      <c r="CB54" s="729"/>
      <c r="CC54" s="729"/>
      <c r="CD54" s="730"/>
      <c r="CE54" s="1764"/>
      <c r="CF54" s="1763"/>
      <c r="CG54" s="1763"/>
      <c r="CH54" s="1763"/>
      <c r="CI54" s="1763"/>
      <c r="CJ54" s="1763"/>
      <c r="CK54" s="1763"/>
      <c r="CL54" s="1763"/>
      <c r="CM54" s="1765"/>
      <c r="CN54" s="754"/>
      <c r="CO54" s="754"/>
      <c r="CP54" s="754"/>
      <c r="CQ54" s="754"/>
      <c r="CR54" s="754"/>
      <c r="CS54" s="754"/>
      <c r="CT54" s="754"/>
      <c r="CU54" s="754"/>
      <c r="CV54" s="754"/>
      <c r="CW54" s="754"/>
      <c r="CX54" s="754"/>
      <c r="CY54" s="754"/>
      <c r="CZ54" s="754"/>
      <c r="DA54" s="754"/>
      <c r="DB54" s="754"/>
      <c r="DC54" s="754"/>
      <c r="DD54" s="754"/>
      <c r="DE54" s="754"/>
      <c r="DF54" s="754"/>
      <c r="DG54" s="754"/>
      <c r="DH54" s="754"/>
      <c r="DI54" s="754"/>
      <c r="DJ54" s="754"/>
      <c r="DK54" s="754"/>
      <c r="DL54" s="754"/>
      <c r="DM54" s="754"/>
      <c r="DN54" s="754"/>
      <c r="DO54" s="754"/>
      <c r="DP54" s="754"/>
      <c r="DQ54" s="754"/>
      <c r="DR54" s="754"/>
      <c r="DS54" s="754"/>
      <c r="DT54" s="754"/>
      <c r="DU54" s="754"/>
      <c r="DV54" s="754"/>
      <c r="DW54" s="754"/>
      <c r="DX54" s="754"/>
      <c r="DY54" s="754"/>
      <c r="DZ54" s="754"/>
      <c r="EA54" s="754"/>
      <c r="EB54" s="754"/>
      <c r="EC54" s="754"/>
      <c r="ED54" s="754"/>
      <c r="EE54" s="754"/>
      <c r="EF54" s="754"/>
      <c r="EG54" s="754"/>
      <c r="EH54" s="754"/>
      <c r="EI54" s="754"/>
      <c r="EJ54" s="754"/>
      <c r="EK54" s="754"/>
      <c r="EL54" s="754"/>
      <c r="EM54" s="754"/>
      <c r="EN54" s="754"/>
      <c r="EO54" s="754"/>
      <c r="EP54" s="754"/>
      <c r="EQ54" s="754"/>
      <c r="ER54" s="754"/>
      <c r="ES54" s="754"/>
      <c r="ET54" s="754"/>
      <c r="EU54" s="754"/>
      <c r="EV54" s="754"/>
      <c r="EW54" s="754"/>
    </row>
    <row r="55" spans="1:153" ht="3.75" customHeight="1">
      <c r="A55" s="796"/>
      <c r="B55" s="796"/>
      <c r="C55" s="796"/>
      <c r="D55" s="796"/>
      <c r="E55" s="796"/>
      <c r="F55" s="796"/>
    </row>
    <row r="56" spans="1:153" s="797" customFormat="1" ht="12.75" customHeight="1">
      <c r="A56" s="1761"/>
      <c r="B56" s="1761"/>
      <c r="C56" s="1761"/>
      <c r="D56" s="737"/>
      <c r="E56" s="737"/>
    </row>
    <row r="57" spans="1:153" s="797" customFormat="1" ht="12.75" customHeight="1">
      <c r="D57" s="737"/>
      <c r="E57" s="737"/>
    </row>
    <row r="58" spans="1:153" ht="12.75" customHeight="1">
      <c r="A58" s="737"/>
      <c r="B58" s="798"/>
      <c r="C58" s="799"/>
      <c r="D58" s="800"/>
      <c r="E58" s="586"/>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8"/>
      <c r="AY58" s="798"/>
      <c r="AZ58" s="798"/>
      <c r="BA58" s="798"/>
      <c r="BB58" s="798"/>
      <c r="BC58" s="798"/>
      <c r="BD58" s="798"/>
      <c r="BE58" s="798"/>
      <c r="BF58" s="737"/>
      <c r="BG58" s="737"/>
      <c r="BH58" s="737"/>
      <c r="BI58" s="737"/>
      <c r="BJ58" s="737"/>
      <c r="BK58" s="737"/>
      <c r="BL58" s="737"/>
      <c r="BM58" s="737"/>
      <c r="BN58" s="737"/>
      <c r="BO58" s="737"/>
      <c r="BP58" s="737"/>
      <c r="BQ58" s="737"/>
      <c r="BR58" s="737"/>
      <c r="BS58" s="737"/>
      <c r="BT58" s="737"/>
      <c r="BU58" s="737"/>
      <c r="BV58" s="737"/>
      <c r="BW58" s="737"/>
      <c r="BX58" s="737"/>
      <c r="BY58" s="737"/>
      <c r="BZ58" s="737"/>
      <c r="CA58" s="737"/>
      <c r="CB58" s="737"/>
      <c r="CC58" s="737"/>
      <c r="CD58" s="737"/>
      <c r="CE58" s="737"/>
      <c r="CF58" s="737"/>
      <c r="CG58" s="737"/>
      <c r="CH58" s="737"/>
      <c r="CI58" s="737"/>
      <c r="CJ58" s="737"/>
      <c r="CK58" s="737"/>
      <c r="CL58" s="737"/>
      <c r="CM58" s="737"/>
      <c r="CN58" s="737"/>
      <c r="CO58" s="737"/>
      <c r="CP58" s="737"/>
      <c r="CQ58" s="737"/>
      <c r="CR58" s="737"/>
      <c r="CS58" s="737"/>
      <c r="CT58" s="737"/>
      <c r="CU58" s="737"/>
      <c r="CV58" s="737"/>
      <c r="CW58" s="737"/>
      <c r="CX58" s="737"/>
      <c r="CY58" s="737"/>
      <c r="CZ58" s="737"/>
      <c r="DA58" s="737"/>
      <c r="DB58" s="737"/>
      <c r="DC58" s="737"/>
      <c r="DD58" s="737"/>
      <c r="DE58" s="737"/>
      <c r="DF58" s="737"/>
      <c r="DG58" s="737"/>
      <c r="DH58" s="737"/>
      <c r="DI58" s="737"/>
      <c r="DJ58" s="737"/>
      <c r="DK58" s="737"/>
      <c r="DL58" s="737"/>
      <c r="DM58" s="737"/>
      <c r="DN58" s="737"/>
      <c r="DO58" s="737"/>
      <c r="DP58" s="737"/>
      <c r="DQ58" s="737"/>
      <c r="DR58" s="737"/>
      <c r="DS58" s="737"/>
      <c r="DT58" s="737"/>
      <c r="DU58" s="737"/>
      <c r="DV58" s="737"/>
      <c r="DW58" s="737"/>
      <c r="DX58" s="737"/>
      <c r="DY58" s="737"/>
      <c r="DZ58" s="737"/>
      <c r="EA58" s="737"/>
      <c r="EB58" s="737"/>
      <c r="EC58" s="737"/>
      <c r="ED58" s="737"/>
      <c r="EE58" s="737"/>
      <c r="EF58" s="737"/>
      <c r="EG58" s="737"/>
      <c r="EH58" s="737"/>
      <c r="EI58" s="737"/>
      <c r="EJ58" s="737"/>
      <c r="EK58" s="737"/>
      <c r="EL58" s="737"/>
      <c r="EM58" s="737"/>
      <c r="EN58" s="737"/>
      <c r="EO58" s="737"/>
      <c r="EP58" s="737"/>
      <c r="EQ58" s="737"/>
      <c r="ER58" s="737"/>
      <c r="ES58" s="737"/>
      <c r="ET58" s="737"/>
      <c r="EU58" s="737"/>
      <c r="EV58" s="737"/>
      <c r="EW58" s="737"/>
    </row>
    <row r="59" spans="1:153" ht="12.75" customHeight="1">
      <c r="A59" s="737"/>
      <c r="B59" s="798"/>
      <c r="C59" s="799"/>
      <c r="D59" s="800"/>
      <c r="E59" s="735"/>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8"/>
      <c r="AY59" s="798"/>
      <c r="AZ59" s="798"/>
      <c r="BA59" s="798"/>
      <c r="BB59" s="798"/>
      <c r="BC59" s="798"/>
      <c r="BD59" s="798"/>
      <c r="BE59" s="798"/>
      <c r="BF59" s="737"/>
      <c r="BG59" s="737"/>
      <c r="BH59" s="737"/>
      <c r="BI59" s="737"/>
      <c r="BJ59" s="737"/>
      <c r="BK59" s="737"/>
      <c r="BL59" s="737"/>
      <c r="BM59" s="737"/>
      <c r="BN59" s="737"/>
      <c r="BO59" s="737"/>
      <c r="BP59" s="737"/>
      <c r="BQ59" s="737"/>
      <c r="BR59" s="737"/>
      <c r="BS59" s="737"/>
      <c r="BT59" s="737"/>
      <c r="BU59" s="737"/>
      <c r="BV59" s="737"/>
      <c r="BW59" s="737"/>
      <c r="BX59" s="737"/>
      <c r="BY59" s="737"/>
      <c r="BZ59" s="737"/>
      <c r="CA59" s="737"/>
      <c r="CB59" s="737"/>
      <c r="CC59" s="737"/>
      <c r="CD59" s="737"/>
      <c r="CE59" s="737"/>
      <c r="CF59" s="737"/>
      <c r="CG59" s="737"/>
      <c r="CH59" s="737"/>
      <c r="CI59" s="737"/>
      <c r="CJ59" s="737"/>
      <c r="CK59" s="737"/>
      <c r="CL59" s="737"/>
      <c r="CM59" s="737"/>
      <c r="CN59" s="737"/>
      <c r="CO59" s="737"/>
      <c r="CP59" s="737"/>
      <c r="CQ59" s="737"/>
      <c r="CR59" s="737"/>
      <c r="CS59" s="737"/>
      <c r="CT59" s="737"/>
      <c r="CU59" s="737"/>
      <c r="CV59" s="737"/>
      <c r="CW59" s="737"/>
      <c r="CX59" s="737"/>
      <c r="CY59" s="737"/>
      <c r="CZ59" s="737"/>
      <c r="DA59" s="737"/>
      <c r="DB59" s="737"/>
      <c r="DC59" s="737"/>
      <c r="DD59" s="737"/>
      <c r="DE59" s="737"/>
      <c r="DF59" s="737"/>
      <c r="DG59" s="737"/>
      <c r="DH59" s="737"/>
      <c r="DI59" s="737"/>
      <c r="DJ59" s="737"/>
      <c r="DK59" s="737"/>
      <c r="DL59" s="737"/>
      <c r="DM59" s="737"/>
      <c r="DN59" s="737"/>
      <c r="DO59" s="737"/>
      <c r="DP59" s="737"/>
      <c r="DQ59" s="737"/>
      <c r="DR59" s="737"/>
      <c r="DS59" s="737"/>
      <c r="DT59" s="737"/>
      <c r="DU59" s="737"/>
      <c r="DV59" s="737"/>
      <c r="DW59" s="737"/>
      <c r="DX59" s="737"/>
      <c r="DY59" s="737"/>
      <c r="DZ59" s="737"/>
      <c r="EA59" s="737"/>
      <c r="EB59" s="737"/>
      <c r="EC59" s="737"/>
      <c r="ED59" s="737"/>
      <c r="EE59" s="737"/>
      <c r="EF59" s="737"/>
      <c r="EG59" s="737"/>
      <c r="EH59" s="737"/>
      <c r="EI59" s="737"/>
      <c r="EJ59" s="737"/>
      <c r="EK59" s="737"/>
      <c r="EL59" s="737"/>
      <c r="EM59" s="737"/>
      <c r="EN59" s="737"/>
      <c r="EO59" s="737"/>
      <c r="EP59" s="737"/>
      <c r="EQ59" s="737"/>
      <c r="ER59" s="737"/>
      <c r="ES59" s="737"/>
      <c r="ET59" s="737"/>
      <c r="EU59" s="737"/>
      <c r="EV59" s="737"/>
      <c r="EW59" s="737"/>
    </row>
    <row r="60" spans="1:153" ht="12.75" customHeight="1">
      <c r="C60" s="801"/>
      <c r="D60" s="733"/>
      <c r="E60" s="797"/>
    </row>
  </sheetData>
  <mergeCells count="325">
    <mergeCell ref="A56:C56"/>
    <mergeCell ref="A53:F54"/>
    <mergeCell ref="O53:W54"/>
    <mergeCell ref="AF53:AN54"/>
    <mergeCell ref="AW53:BE54"/>
    <mergeCell ref="BN53:BV54"/>
    <mergeCell ref="CE53:CM54"/>
    <mergeCell ref="BN49:BV50"/>
    <mergeCell ref="CE49:CM50"/>
    <mergeCell ref="O51:W52"/>
    <mergeCell ref="AF51:AN52"/>
    <mergeCell ref="AW51:BE52"/>
    <mergeCell ref="BN51:BV52"/>
    <mergeCell ref="CE51:CM52"/>
    <mergeCell ref="BN45:BV46"/>
    <mergeCell ref="CE45:CM46"/>
    <mergeCell ref="E47:E48"/>
    <mergeCell ref="O47:W48"/>
    <mergeCell ref="AF47:AN48"/>
    <mergeCell ref="AW47:BE48"/>
    <mergeCell ref="BN47:BV48"/>
    <mergeCell ref="CE47:CM48"/>
    <mergeCell ref="A45:A52"/>
    <mergeCell ref="C45:D52"/>
    <mergeCell ref="E45:E46"/>
    <mergeCell ref="O45:W46"/>
    <mergeCell ref="AF45:AN46"/>
    <mergeCell ref="AW45:BE46"/>
    <mergeCell ref="E49:F50"/>
    <mergeCell ref="O49:W50"/>
    <mergeCell ref="AF49:AN50"/>
    <mergeCell ref="AW49:BE50"/>
    <mergeCell ref="C44:F44"/>
    <mergeCell ref="O44:W44"/>
    <mergeCell ref="AF44:AN44"/>
    <mergeCell ref="AW44:BE44"/>
    <mergeCell ref="BN44:BV44"/>
    <mergeCell ref="CE44:CM44"/>
    <mergeCell ref="C43:E43"/>
    <mergeCell ref="O43:W43"/>
    <mergeCell ref="AF43:AN43"/>
    <mergeCell ref="AW43:BE43"/>
    <mergeCell ref="BN43:BV43"/>
    <mergeCell ref="CE43:CM43"/>
    <mergeCell ref="C42:E42"/>
    <mergeCell ref="O42:W42"/>
    <mergeCell ref="AF42:AN42"/>
    <mergeCell ref="AW42:BE42"/>
    <mergeCell ref="BN42:BV42"/>
    <mergeCell ref="CE42:CM42"/>
    <mergeCell ref="CE40:CM40"/>
    <mergeCell ref="D41:E41"/>
    <mergeCell ref="O41:W41"/>
    <mergeCell ref="AF41:AN41"/>
    <mergeCell ref="AW41:BE41"/>
    <mergeCell ref="BN41:BV41"/>
    <mergeCell ref="CE41:CM41"/>
    <mergeCell ref="O38:W39"/>
    <mergeCell ref="AF38:AN39"/>
    <mergeCell ref="AW38:BE39"/>
    <mergeCell ref="BN38:BV39"/>
    <mergeCell ref="CE38:CM39"/>
    <mergeCell ref="D40:E40"/>
    <mergeCell ref="O40:W40"/>
    <mergeCell ref="AF40:AN40"/>
    <mergeCell ref="AW40:BE40"/>
    <mergeCell ref="BN40:BV40"/>
    <mergeCell ref="O36:W37"/>
    <mergeCell ref="AF36:AN37"/>
    <mergeCell ref="AW36:BE37"/>
    <mergeCell ref="BN36:BV37"/>
    <mergeCell ref="CE36:CM37"/>
    <mergeCell ref="O33:W33"/>
    <mergeCell ref="AF33:AN33"/>
    <mergeCell ref="AW33:BE33"/>
    <mergeCell ref="BN33:BV33"/>
    <mergeCell ref="CE33:CM33"/>
    <mergeCell ref="BW28:CD28"/>
    <mergeCell ref="CE28:CM28"/>
    <mergeCell ref="A29:A41"/>
    <mergeCell ref="C29:C33"/>
    <mergeCell ref="D29:E33"/>
    <mergeCell ref="H29:I30"/>
    <mergeCell ref="O29:W30"/>
    <mergeCell ref="AF29:AN30"/>
    <mergeCell ref="AW29:BE30"/>
    <mergeCell ref="BN29:BV30"/>
    <mergeCell ref="C34:C39"/>
    <mergeCell ref="D34:E39"/>
    <mergeCell ref="H34:I35"/>
    <mergeCell ref="O34:W35"/>
    <mergeCell ref="AF34:AN35"/>
    <mergeCell ref="CE29:CM30"/>
    <mergeCell ref="O31:W32"/>
    <mergeCell ref="AF31:AN32"/>
    <mergeCell ref="AW31:BE32"/>
    <mergeCell ref="BN31:BV32"/>
    <mergeCell ref="CE31:CM32"/>
    <mergeCell ref="AW34:BE35"/>
    <mergeCell ref="BN34:BV35"/>
    <mergeCell ref="CE34:CM35"/>
    <mergeCell ref="D28:E28"/>
    <mergeCell ref="G28:N28"/>
    <mergeCell ref="O28:W28"/>
    <mergeCell ref="X28:AE28"/>
    <mergeCell ref="AF28:AN28"/>
    <mergeCell ref="AO28:AV28"/>
    <mergeCell ref="AW28:BE28"/>
    <mergeCell ref="BF28:BM28"/>
    <mergeCell ref="BN28:BV28"/>
    <mergeCell ref="BN27:BV27"/>
    <mergeCell ref="BW27:CD27"/>
    <mergeCell ref="AF26:AN26"/>
    <mergeCell ref="AO26:AV26"/>
    <mergeCell ref="AW26:BE26"/>
    <mergeCell ref="BF26:BM26"/>
    <mergeCell ref="BN26:BV26"/>
    <mergeCell ref="BW26:CD26"/>
    <mergeCell ref="CE27:CM27"/>
    <mergeCell ref="AW25:BE25"/>
    <mergeCell ref="BF25:BM25"/>
    <mergeCell ref="BN25:BV25"/>
    <mergeCell ref="BW25:CD25"/>
    <mergeCell ref="CE25:CM25"/>
    <mergeCell ref="C26:C27"/>
    <mergeCell ref="D26:E27"/>
    <mergeCell ref="G26:N26"/>
    <mergeCell ref="O26:W26"/>
    <mergeCell ref="X26:AE26"/>
    <mergeCell ref="D25:E25"/>
    <mergeCell ref="G25:N25"/>
    <mergeCell ref="O25:W25"/>
    <mergeCell ref="X25:AE25"/>
    <mergeCell ref="AF25:AN25"/>
    <mergeCell ref="AO25:AV25"/>
    <mergeCell ref="CE26:CM26"/>
    <mergeCell ref="G27:N27"/>
    <mergeCell ref="O27:W27"/>
    <mergeCell ref="X27:AE27"/>
    <mergeCell ref="AF27:AN27"/>
    <mergeCell ref="AO27:AV27"/>
    <mergeCell ref="AW27:BE27"/>
    <mergeCell ref="BF27:BM27"/>
    <mergeCell ref="AW21:BE22"/>
    <mergeCell ref="BF21:BM22"/>
    <mergeCell ref="BN21:BV22"/>
    <mergeCell ref="AO24:AV24"/>
    <mergeCell ref="AW24:BE24"/>
    <mergeCell ref="BF24:BM24"/>
    <mergeCell ref="BN24:BV24"/>
    <mergeCell ref="BW24:CD24"/>
    <mergeCell ref="CE24:CM24"/>
    <mergeCell ref="AW23:BE23"/>
    <mergeCell ref="BF23:BM23"/>
    <mergeCell ref="BN23:BV23"/>
    <mergeCell ref="BW23:CD23"/>
    <mergeCell ref="CE23:CM23"/>
    <mergeCell ref="CE19:CM20"/>
    <mergeCell ref="B21:B22"/>
    <mergeCell ref="C21:C22"/>
    <mergeCell ref="D21:E22"/>
    <mergeCell ref="G21:N22"/>
    <mergeCell ref="O21:W22"/>
    <mergeCell ref="D24:E24"/>
    <mergeCell ref="G24:N24"/>
    <mergeCell ref="O24:W24"/>
    <mergeCell ref="X24:AE24"/>
    <mergeCell ref="AF24:AN24"/>
    <mergeCell ref="BW21:CD22"/>
    <mergeCell ref="CE21:CM22"/>
    <mergeCell ref="B23:B24"/>
    <mergeCell ref="C23:C24"/>
    <mergeCell ref="D23:E23"/>
    <mergeCell ref="G23:N23"/>
    <mergeCell ref="O23:W23"/>
    <mergeCell ref="X23:AE23"/>
    <mergeCell ref="AF23:AN23"/>
    <mergeCell ref="AO23:AV23"/>
    <mergeCell ref="X21:AE22"/>
    <mergeCell ref="AF21:AN22"/>
    <mergeCell ref="AO21:AV22"/>
    <mergeCell ref="G19:N20"/>
    <mergeCell ref="O19:W20"/>
    <mergeCell ref="X19:AE20"/>
    <mergeCell ref="AF19:AN20"/>
    <mergeCell ref="AO19:AV20"/>
    <mergeCell ref="AW19:BE20"/>
    <mergeCell ref="BF19:BM20"/>
    <mergeCell ref="BN19:BV20"/>
    <mergeCell ref="BW19:CD20"/>
    <mergeCell ref="CE16:CM17"/>
    <mergeCell ref="D18:E18"/>
    <mergeCell ref="G18:N18"/>
    <mergeCell ref="O18:W18"/>
    <mergeCell ref="X18:AE18"/>
    <mergeCell ref="AF18:AN18"/>
    <mergeCell ref="AO18:AV18"/>
    <mergeCell ref="AW18:BE18"/>
    <mergeCell ref="BF18:BM18"/>
    <mergeCell ref="BN18:BV18"/>
    <mergeCell ref="AF16:AN17"/>
    <mergeCell ref="AO16:AV17"/>
    <mergeCell ref="AW16:BE17"/>
    <mergeCell ref="BF16:BM17"/>
    <mergeCell ref="BN16:BV17"/>
    <mergeCell ref="BW16:CD17"/>
    <mergeCell ref="BW18:CD18"/>
    <mergeCell ref="CE18:CM18"/>
    <mergeCell ref="BN15:BV15"/>
    <mergeCell ref="BW15:CD15"/>
    <mergeCell ref="CE15:CM15"/>
    <mergeCell ref="AW14:BE14"/>
    <mergeCell ref="BF14:BM14"/>
    <mergeCell ref="BN14:BV14"/>
    <mergeCell ref="BW14:CD14"/>
    <mergeCell ref="CE14:CM14"/>
    <mergeCell ref="D15:E15"/>
    <mergeCell ref="G15:N15"/>
    <mergeCell ref="O15:W15"/>
    <mergeCell ref="X15:AE15"/>
    <mergeCell ref="AF15:AN15"/>
    <mergeCell ref="AO15:AV15"/>
    <mergeCell ref="AW15:BE15"/>
    <mergeCell ref="BF15:BM15"/>
    <mergeCell ref="BN12:BV12"/>
    <mergeCell ref="BW12:CD12"/>
    <mergeCell ref="CE12:CM12"/>
    <mergeCell ref="D13:E13"/>
    <mergeCell ref="G13:N13"/>
    <mergeCell ref="O13:W13"/>
    <mergeCell ref="X13:AE13"/>
    <mergeCell ref="AF13:AN13"/>
    <mergeCell ref="AO13:AV13"/>
    <mergeCell ref="AW13:BE13"/>
    <mergeCell ref="BF13:BM13"/>
    <mergeCell ref="BN13:BV13"/>
    <mergeCell ref="BW13:CD13"/>
    <mergeCell ref="CE13:CM13"/>
    <mergeCell ref="A12:A28"/>
    <mergeCell ref="D12:E12"/>
    <mergeCell ref="G12:N12"/>
    <mergeCell ref="O12:W12"/>
    <mergeCell ref="X12:AE12"/>
    <mergeCell ref="AF12:AN12"/>
    <mergeCell ref="AO12:AV12"/>
    <mergeCell ref="AW12:BE12"/>
    <mergeCell ref="BF12:BM12"/>
    <mergeCell ref="D14:E14"/>
    <mergeCell ref="G14:N14"/>
    <mergeCell ref="O14:W14"/>
    <mergeCell ref="X14:AE14"/>
    <mergeCell ref="AF14:AN14"/>
    <mergeCell ref="AO14:AV14"/>
    <mergeCell ref="B16:B17"/>
    <mergeCell ref="C16:C17"/>
    <mergeCell ref="D16:E17"/>
    <mergeCell ref="G16:N17"/>
    <mergeCell ref="O16:W17"/>
    <mergeCell ref="X16:AE17"/>
    <mergeCell ref="B19:B20"/>
    <mergeCell ref="C19:C20"/>
    <mergeCell ref="D19:E20"/>
    <mergeCell ref="A10:E11"/>
    <mergeCell ref="G10:W10"/>
    <mergeCell ref="X10:AN10"/>
    <mergeCell ref="AO10:BE10"/>
    <mergeCell ref="BF10:BV10"/>
    <mergeCell ref="BW10:CM10"/>
    <mergeCell ref="G11:N11"/>
    <mergeCell ref="O11:W11"/>
    <mergeCell ref="X11:AE11"/>
    <mergeCell ref="CE11:CM11"/>
    <mergeCell ref="AF11:AN11"/>
    <mergeCell ref="AO11:AV11"/>
    <mergeCell ref="AW11:BE11"/>
    <mergeCell ref="BF11:BM11"/>
    <mergeCell ref="BN11:BV11"/>
    <mergeCell ref="BW11:CD11"/>
    <mergeCell ref="A8:E9"/>
    <mergeCell ref="H8:V8"/>
    <mergeCell ref="Y8:AM8"/>
    <mergeCell ref="AP8:BD8"/>
    <mergeCell ref="BG8:BU8"/>
    <mergeCell ref="A6:E7"/>
    <mergeCell ref="BX8:CL8"/>
    <mergeCell ref="H9:N9"/>
    <mergeCell ref="O9:U9"/>
    <mergeCell ref="Y9:AD9"/>
    <mergeCell ref="AF9:AL9"/>
    <mergeCell ref="AP9:AU9"/>
    <mergeCell ref="AW9:BC9"/>
    <mergeCell ref="BG9:BL9"/>
    <mergeCell ref="BN9:BT9"/>
    <mergeCell ref="BX9:CC9"/>
    <mergeCell ref="CE9:CK9"/>
    <mergeCell ref="AX6:BD6"/>
    <mergeCell ref="BG6:BM6"/>
    <mergeCell ref="BO6:BU6"/>
    <mergeCell ref="BX6:CD6"/>
    <mergeCell ref="CF6:CL6"/>
    <mergeCell ref="H7:N7"/>
    <mergeCell ref="P7:V7"/>
    <mergeCell ref="BG7:BM7"/>
    <mergeCell ref="BO7:BU7"/>
    <mergeCell ref="BX7:CD7"/>
    <mergeCell ref="CF7:CL7"/>
    <mergeCell ref="CH1:CL1"/>
    <mergeCell ref="BP3:BU3"/>
    <mergeCell ref="CH3:CL3"/>
    <mergeCell ref="A4:F4"/>
    <mergeCell ref="A5:E5"/>
    <mergeCell ref="G5:W5"/>
    <mergeCell ref="X5:AN5"/>
    <mergeCell ref="AO5:BE5"/>
    <mergeCell ref="BF5:BV5"/>
    <mergeCell ref="BW5:CM5"/>
    <mergeCell ref="Y7:AE7"/>
    <mergeCell ref="AG7:AM7"/>
    <mergeCell ref="AP7:AV7"/>
    <mergeCell ref="H6:N6"/>
    <mergeCell ref="P6:V6"/>
    <mergeCell ref="Y6:AE6"/>
    <mergeCell ref="AG6:AM6"/>
    <mergeCell ref="AP6:AV6"/>
    <mergeCell ref="AX7:BD7"/>
  </mergeCells>
  <phoneticPr fontId="3"/>
  <pageMargins left="0.78740157480314965" right="0.19685039370078741" top="0.47244094488188981" bottom="0.15748031496062992" header="0.35433070866141736" footer="0.31496062992125984"/>
  <pageSetup paperSize="9" scale="80" orientation="landscape" r:id="rId1"/>
  <headerFooter alignWithMargins="0">
    <oddFooter>&amp;C
- 9 -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130" zoomScaleNormal="130" workbookViewId="0">
      <selection activeCell="D1" sqref="D1"/>
    </sheetView>
  </sheetViews>
  <sheetFormatPr defaultRowHeight="10.5"/>
  <cols>
    <col min="1" max="1" width="0.875" style="392" customWidth="1"/>
    <col min="2" max="2" width="1.375" style="392" customWidth="1"/>
    <col min="3" max="3" width="0.875" style="392" customWidth="1"/>
    <col min="4" max="4" width="16.75" style="392" customWidth="1"/>
    <col min="5" max="5" width="0.875" style="392" customWidth="1"/>
    <col min="6" max="6" width="1.125" style="392" customWidth="1"/>
    <col min="7" max="7" width="1.875" style="392" customWidth="1"/>
    <col min="8" max="8" width="0.875" style="392" customWidth="1"/>
    <col min="9" max="9" width="10.875" style="392" customWidth="1"/>
    <col min="10" max="10" width="2.625" style="392" customWidth="1"/>
    <col min="11" max="11" width="7.75" style="392" customWidth="1"/>
    <col min="12" max="13" width="8.75" style="392" customWidth="1"/>
    <col min="14" max="14" width="7.25" style="392" customWidth="1"/>
    <col min="15" max="15" width="2.125" style="392" customWidth="1"/>
    <col min="16" max="16" width="4.5" style="392" customWidth="1"/>
    <col min="17" max="19" width="8.75" style="392" customWidth="1"/>
    <col min="20" max="20" width="8.625" style="392" customWidth="1"/>
    <col min="21" max="21" width="10.625" style="392" customWidth="1"/>
    <col min="22" max="22" width="5.625" style="392" customWidth="1"/>
    <col min="23" max="23" width="5.25" style="392" customWidth="1"/>
    <col min="24" max="24" width="6.625" style="392" customWidth="1"/>
    <col min="25" max="16384" width="9" style="392"/>
  </cols>
  <sheetData>
    <row r="1" spans="1:25" ht="13.5" customHeight="1" thickBot="1">
      <c r="A1" s="390" t="s">
        <v>945</v>
      </c>
      <c r="B1" s="390"/>
      <c r="C1" s="390"/>
      <c r="D1" s="390"/>
      <c r="E1" s="390"/>
      <c r="F1" s="390"/>
      <c r="G1" s="390"/>
      <c r="H1" s="390"/>
      <c r="I1" s="391"/>
      <c r="J1" s="391"/>
      <c r="Q1" s="446"/>
      <c r="R1" s="446"/>
      <c r="S1" s="446"/>
      <c r="T1" s="446"/>
      <c r="U1" s="446"/>
      <c r="V1" s="446"/>
      <c r="W1" s="446"/>
      <c r="X1" s="446"/>
    </row>
    <row r="2" spans="1:25" s="398" customFormat="1" ht="13.5" customHeight="1" thickTop="1" thickBot="1">
      <c r="A2" s="393"/>
      <c r="B2" s="394" t="s">
        <v>910</v>
      </c>
      <c r="C2" s="1771" t="s">
        <v>964</v>
      </c>
      <c r="D2" s="1771"/>
      <c r="E2" s="1771"/>
      <c r="F2" s="1771"/>
      <c r="G2" s="1771"/>
      <c r="H2" s="394"/>
      <c r="I2" s="394"/>
      <c r="J2" s="394"/>
      <c r="K2" s="393"/>
      <c r="L2" s="393"/>
      <c r="M2" s="393"/>
      <c r="N2" s="393"/>
      <c r="O2" s="393"/>
      <c r="P2" s="393"/>
      <c r="Q2" s="395" t="s">
        <v>94</v>
      </c>
      <c r="R2" s="396"/>
      <c r="S2" s="397" t="s">
        <v>95</v>
      </c>
      <c r="T2" s="397"/>
      <c r="U2" s="397"/>
      <c r="V2" s="397"/>
      <c r="W2" s="397"/>
      <c r="X2" s="397"/>
    </row>
    <row r="3" spans="1:25" s="398" customFormat="1" ht="6" customHeight="1" thickTop="1">
      <c r="A3" s="399"/>
      <c r="B3" s="400"/>
      <c r="C3" s="401"/>
      <c r="D3" s="401"/>
      <c r="E3" s="401"/>
      <c r="F3" s="401"/>
      <c r="G3" s="401"/>
      <c r="H3" s="400"/>
      <c r="I3" s="400"/>
      <c r="J3" s="400"/>
      <c r="K3" s="399"/>
      <c r="L3" s="399"/>
      <c r="M3" s="399"/>
      <c r="N3" s="399"/>
      <c r="O3" s="399"/>
      <c r="P3" s="399"/>
      <c r="Q3" s="395"/>
      <c r="R3" s="397"/>
      <c r="S3" s="397"/>
      <c r="T3" s="397"/>
      <c r="U3" s="397"/>
      <c r="V3" s="402"/>
      <c r="W3" s="402"/>
      <c r="X3" s="402"/>
    </row>
    <row r="4" spans="1:25" s="398" customFormat="1" ht="15" customHeight="1">
      <c r="A4" s="403"/>
      <c r="B4" s="1772" t="s">
        <v>709</v>
      </c>
      <c r="C4" s="1772"/>
      <c r="D4" s="1772"/>
      <c r="E4" s="404"/>
      <c r="F4" s="1794" t="s">
        <v>965</v>
      </c>
      <c r="G4" s="1795"/>
      <c r="H4" s="1795"/>
      <c r="I4" s="1795"/>
      <c r="J4" s="1795"/>
      <c r="K4" s="1795"/>
      <c r="L4" s="1795"/>
      <c r="M4" s="1795"/>
      <c r="N4" s="1795"/>
      <c r="O4" s="1795"/>
      <c r="P4" s="1796"/>
      <c r="Q4" s="1773" t="s">
        <v>966</v>
      </c>
      <c r="R4" s="1772"/>
      <c r="S4" s="1772"/>
      <c r="T4" s="1772"/>
      <c r="U4" s="1774"/>
      <c r="V4" s="1773" t="s">
        <v>676</v>
      </c>
      <c r="W4" s="1772"/>
      <c r="X4" s="1774"/>
      <c r="Y4" s="393"/>
    </row>
    <row r="5" spans="1:25" ht="12.75" customHeight="1">
      <c r="A5" s="408"/>
      <c r="B5" s="406" t="s">
        <v>108</v>
      </c>
      <c r="C5" s="406"/>
      <c r="D5" s="407" t="s">
        <v>96</v>
      </c>
      <c r="E5" s="406"/>
      <c r="F5" s="408"/>
      <c r="G5" s="409" t="s">
        <v>533</v>
      </c>
      <c r="H5" s="409"/>
      <c r="I5" s="1792" t="s">
        <v>35</v>
      </c>
      <c r="J5" s="1792"/>
      <c r="K5" s="1792"/>
      <c r="L5" s="1792"/>
      <c r="M5" s="1792"/>
      <c r="N5" s="1792"/>
      <c r="O5" s="1792"/>
      <c r="P5" s="410"/>
      <c r="Q5" s="409" t="s">
        <v>845</v>
      </c>
      <c r="R5" s="409"/>
      <c r="S5" s="406"/>
      <c r="T5" s="406"/>
      <c r="U5" s="406"/>
      <c r="V5" s="408"/>
      <c r="W5" s="409"/>
      <c r="X5" s="410"/>
      <c r="Y5" s="413"/>
    </row>
    <row r="6" spans="1:25" ht="12.75" customHeight="1">
      <c r="A6" s="424"/>
      <c r="B6" s="406"/>
      <c r="C6" s="406"/>
      <c r="D6" s="407"/>
      <c r="E6" s="406"/>
      <c r="F6" s="424"/>
      <c r="G6" s="452"/>
      <c r="H6" s="452"/>
      <c r="I6" s="452"/>
      <c r="J6" s="452"/>
      <c r="K6" s="487"/>
      <c r="L6" s="452"/>
      <c r="M6" s="406"/>
      <c r="N6" s="406"/>
      <c r="O6" s="406"/>
      <c r="P6" s="425"/>
      <c r="Q6" s="1770" t="s">
        <v>894</v>
      </c>
      <c r="R6" s="1770"/>
      <c r="S6" s="1770"/>
      <c r="T6" s="1770"/>
      <c r="U6" s="1776"/>
      <c r="V6" s="424"/>
      <c r="W6" s="406"/>
      <c r="X6" s="425"/>
      <c r="Y6" s="413"/>
    </row>
    <row r="7" spans="1:25" ht="12.75" customHeight="1">
      <c r="A7" s="424"/>
      <c r="B7" s="406"/>
      <c r="C7" s="406"/>
      <c r="D7" s="407"/>
      <c r="E7" s="406"/>
      <c r="F7" s="429"/>
      <c r="G7" s="430"/>
      <c r="H7" s="430"/>
      <c r="I7" s="522"/>
      <c r="J7" s="430"/>
      <c r="K7" s="523"/>
      <c r="L7" s="522"/>
      <c r="M7" s="522"/>
      <c r="N7" s="522"/>
      <c r="O7" s="522"/>
      <c r="P7" s="432"/>
      <c r="Q7" s="422" t="s">
        <v>846</v>
      </c>
      <c r="R7" s="423"/>
      <c r="S7" s="844"/>
      <c r="T7" s="406"/>
      <c r="U7" s="425"/>
      <c r="V7" s="424"/>
      <c r="W7" s="406"/>
      <c r="X7" s="425"/>
      <c r="Y7" s="413"/>
    </row>
    <row r="8" spans="1:25" ht="12.75" customHeight="1">
      <c r="A8" s="459"/>
      <c r="B8" s="427" t="s">
        <v>110</v>
      </c>
      <c r="C8" s="427"/>
      <c r="D8" s="428" t="s">
        <v>441</v>
      </c>
      <c r="E8" s="427"/>
      <c r="F8" s="429"/>
      <c r="G8" s="430" t="s">
        <v>249</v>
      </c>
      <c r="H8" s="430"/>
      <c r="I8" s="430"/>
      <c r="J8" s="430"/>
      <c r="K8" s="430"/>
      <c r="L8" s="430"/>
      <c r="M8" s="431"/>
      <c r="N8" s="431"/>
      <c r="O8" s="431"/>
      <c r="P8" s="432"/>
      <c r="Q8" s="433"/>
      <c r="R8" s="427"/>
      <c r="S8" s="427"/>
      <c r="T8" s="427"/>
      <c r="U8" s="427"/>
      <c r="V8" s="459"/>
      <c r="W8" s="427"/>
      <c r="X8" s="441"/>
      <c r="Y8" s="413"/>
    </row>
    <row r="9" spans="1:25" ht="12.75" customHeight="1">
      <c r="A9" s="439"/>
      <c r="B9" s="437" t="s">
        <v>111</v>
      </c>
      <c r="C9" s="437"/>
      <c r="D9" s="438" t="s">
        <v>839</v>
      </c>
      <c r="E9" s="437"/>
      <c r="F9" s="439"/>
      <c r="G9" s="437" t="s">
        <v>840</v>
      </c>
      <c r="H9" s="437"/>
      <c r="I9" s="437"/>
      <c r="J9" s="437"/>
      <c r="K9" s="437"/>
      <c r="L9" s="1791" t="s">
        <v>452</v>
      </c>
      <c r="M9" s="1791"/>
      <c r="N9" s="1791"/>
      <c r="O9" s="437"/>
      <c r="P9" s="440"/>
      <c r="Q9" s="433"/>
      <c r="R9" s="427"/>
      <c r="S9" s="427"/>
      <c r="T9" s="427"/>
      <c r="U9" s="441"/>
      <c r="V9" s="459"/>
      <c r="W9" s="427"/>
      <c r="X9" s="441"/>
      <c r="Y9" s="413"/>
    </row>
    <row r="10" spans="1:25" ht="12.75" customHeight="1">
      <c r="A10" s="439"/>
      <c r="B10" s="437" t="s">
        <v>92</v>
      </c>
      <c r="C10" s="437"/>
      <c r="D10" s="438" t="s">
        <v>666</v>
      </c>
      <c r="E10" s="437"/>
      <c r="F10" s="439"/>
      <c r="G10" s="442" t="s">
        <v>572</v>
      </c>
      <c r="H10" s="437"/>
      <c r="I10" s="437" t="s">
        <v>897</v>
      </c>
      <c r="J10" s="437"/>
      <c r="K10" s="437"/>
      <c r="L10" s="437"/>
      <c r="M10" s="437"/>
      <c r="N10" s="443">
        <v>6500</v>
      </c>
      <c r="O10" s="437" t="s">
        <v>168</v>
      </c>
      <c r="P10" s="440"/>
      <c r="Q10" s="541"/>
      <c r="R10" s="406"/>
      <c r="S10" s="406"/>
      <c r="T10" s="406"/>
      <c r="U10" s="541"/>
      <c r="V10" s="424"/>
      <c r="W10" s="406"/>
      <c r="X10" s="425"/>
      <c r="Y10" s="413"/>
    </row>
    <row r="11" spans="1:25" ht="11.85" customHeight="1">
      <c r="A11" s="424"/>
      <c r="B11" s="406"/>
      <c r="C11" s="406"/>
      <c r="D11" s="407"/>
      <c r="E11" s="406"/>
      <c r="F11" s="424"/>
      <c r="G11" s="444" t="s">
        <v>573</v>
      </c>
      <c r="H11" s="406"/>
      <c r="I11" s="406" t="s">
        <v>878</v>
      </c>
      <c r="J11" s="406"/>
      <c r="K11" s="406"/>
      <c r="L11" s="406"/>
      <c r="M11" s="406"/>
      <c r="N11" s="445">
        <v>10000</v>
      </c>
      <c r="O11" s="406" t="s">
        <v>168</v>
      </c>
      <c r="P11" s="425"/>
      <c r="Q11" s="541"/>
      <c r="R11" s="406"/>
      <c r="S11" s="406"/>
      <c r="T11" s="406"/>
      <c r="U11" s="406"/>
      <c r="V11" s="424"/>
      <c r="W11" s="406"/>
      <c r="X11" s="425"/>
      <c r="Y11" s="413"/>
    </row>
    <row r="12" spans="1:25" ht="11.85" customHeight="1">
      <c r="A12" s="424"/>
      <c r="B12" s="406"/>
      <c r="C12" s="406"/>
      <c r="D12" s="407"/>
      <c r="E12" s="406"/>
      <c r="F12" s="424"/>
      <c r="G12" s="444" t="s">
        <v>879</v>
      </c>
      <c r="H12" s="406"/>
      <c r="I12" s="406" t="s">
        <v>880</v>
      </c>
      <c r="J12" s="406"/>
      <c r="K12" s="406"/>
      <c r="L12" s="406"/>
      <c r="M12" s="406"/>
      <c r="N12" s="445">
        <v>6500</v>
      </c>
      <c r="O12" s="406" t="s">
        <v>168</v>
      </c>
      <c r="P12" s="425"/>
      <c r="Q12" s="541"/>
      <c r="R12" s="406"/>
      <c r="S12" s="406"/>
      <c r="T12" s="406"/>
      <c r="U12" s="406"/>
      <c r="V12" s="424"/>
      <c r="W12" s="406"/>
      <c r="X12" s="425"/>
      <c r="Y12" s="413"/>
    </row>
    <row r="13" spans="1:25" ht="11.85" customHeight="1">
      <c r="A13" s="424"/>
      <c r="B13" s="446"/>
      <c r="C13" s="446"/>
      <c r="D13" s="447"/>
      <c r="E13" s="446"/>
      <c r="F13" s="424"/>
      <c r="G13" s="444" t="s">
        <v>911</v>
      </c>
      <c r="H13" s="406"/>
      <c r="I13" s="406" t="s">
        <v>630</v>
      </c>
      <c r="J13" s="406"/>
      <c r="K13" s="406"/>
      <c r="L13" s="406"/>
      <c r="M13" s="406"/>
      <c r="N13" s="445">
        <v>5000</v>
      </c>
      <c r="O13" s="406" t="s">
        <v>168</v>
      </c>
      <c r="P13" s="425"/>
      <c r="Q13" s="541"/>
      <c r="R13" s="406"/>
      <c r="S13" s="406"/>
      <c r="T13" s="406"/>
      <c r="U13" s="406"/>
      <c r="V13" s="424"/>
      <c r="W13" s="406"/>
      <c r="X13" s="425"/>
      <c r="Y13" s="413"/>
    </row>
    <row r="14" spans="1:25" ht="11.85" customHeight="1">
      <c r="A14" s="424"/>
      <c r="B14" s="446"/>
      <c r="C14" s="446"/>
      <c r="D14" s="447"/>
      <c r="E14" s="446"/>
      <c r="F14" s="424"/>
      <c r="G14" s="444" t="s">
        <v>912</v>
      </c>
      <c r="H14" s="406"/>
      <c r="I14" s="406" t="s">
        <v>677</v>
      </c>
      <c r="J14" s="406"/>
      <c r="K14" s="406"/>
      <c r="L14" s="406"/>
      <c r="M14" s="406"/>
      <c r="N14" s="445">
        <v>1300000</v>
      </c>
      <c r="O14" s="406" t="s">
        <v>168</v>
      </c>
      <c r="P14" s="425"/>
      <c r="Q14" s="541"/>
      <c r="R14" s="406"/>
      <c r="S14" s="406"/>
      <c r="T14" s="406"/>
      <c r="U14" s="406"/>
      <c r="V14" s="424"/>
      <c r="W14" s="406"/>
      <c r="X14" s="425"/>
      <c r="Y14" s="413"/>
    </row>
    <row r="15" spans="1:25" ht="11.85" customHeight="1">
      <c r="A15" s="424"/>
      <c r="B15" s="446"/>
      <c r="C15" s="446"/>
      <c r="D15" s="447"/>
      <c r="E15" s="446"/>
      <c r="F15" s="424"/>
      <c r="G15" s="444"/>
      <c r="H15" s="406"/>
      <c r="I15" s="406"/>
      <c r="J15" s="406"/>
      <c r="K15" s="406"/>
      <c r="L15" s="406"/>
      <c r="M15" s="406"/>
      <c r="N15" s="445"/>
      <c r="O15" s="406"/>
      <c r="P15" s="425"/>
      <c r="Q15" s="541"/>
      <c r="R15" s="406"/>
      <c r="S15" s="406"/>
      <c r="T15" s="406"/>
      <c r="U15" s="406"/>
      <c r="V15" s="424"/>
      <c r="W15" s="406"/>
      <c r="X15" s="425"/>
      <c r="Y15" s="413"/>
    </row>
    <row r="16" spans="1:25" ht="12.75" customHeight="1">
      <c r="A16" s="424"/>
      <c r="B16" s="446"/>
      <c r="C16" s="446"/>
      <c r="D16" s="447"/>
      <c r="E16" s="446"/>
      <c r="F16" s="424"/>
      <c r="G16" s="444"/>
      <c r="H16" s="406"/>
      <c r="I16" s="406"/>
      <c r="J16" s="406"/>
      <c r="K16" s="406"/>
      <c r="L16" s="406"/>
      <c r="M16" s="406"/>
      <c r="N16" s="445"/>
      <c r="O16" s="406"/>
      <c r="P16" s="425"/>
      <c r="Q16" s="843"/>
      <c r="R16" s="431"/>
      <c r="S16" s="431"/>
      <c r="T16" s="431"/>
      <c r="U16" s="431"/>
      <c r="V16" s="429"/>
      <c r="W16" s="431"/>
      <c r="X16" s="432"/>
      <c r="Y16" s="413"/>
    </row>
    <row r="17" spans="1:25" ht="12.75" customHeight="1">
      <c r="A17" s="439"/>
      <c r="B17" s="437" t="s">
        <v>898</v>
      </c>
      <c r="C17" s="437"/>
      <c r="D17" s="438" t="s">
        <v>678</v>
      </c>
      <c r="E17" s="437"/>
      <c r="F17" s="439"/>
      <c r="G17" s="442" t="s">
        <v>572</v>
      </c>
      <c r="H17" s="437"/>
      <c r="I17" s="437" t="s">
        <v>679</v>
      </c>
      <c r="J17" s="437"/>
      <c r="K17" s="437"/>
      <c r="L17" s="437"/>
      <c r="M17" s="437"/>
      <c r="N17" s="443">
        <v>28000</v>
      </c>
      <c r="O17" s="437" t="s">
        <v>168</v>
      </c>
      <c r="P17" s="440"/>
      <c r="Q17" s="541"/>
      <c r="R17" s="406"/>
      <c r="S17" s="406"/>
      <c r="T17" s="406"/>
      <c r="U17" s="406"/>
      <c r="V17" s="424"/>
      <c r="W17" s="406"/>
      <c r="X17" s="425"/>
      <c r="Y17" s="413"/>
    </row>
    <row r="18" spans="1:25" ht="12.75" customHeight="1">
      <c r="A18" s="424"/>
      <c r="B18" s="446"/>
      <c r="C18" s="446"/>
      <c r="D18" s="451"/>
      <c r="E18" s="446"/>
      <c r="F18" s="424"/>
      <c r="G18" s="444" t="s">
        <v>573</v>
      </c>
      <c r="H18" s="406"/>
      <c r="I18" s="406" t="s">
        <v>250</v>
      </c>
      <c r="J18" s="406"/>
      <c r="K18" s="406"/>
      <c r="L18" s="406"/>
      <c r="M18" s="406"/>
      <c r="N18" s="406"/>
      <c r="O18" s="406"/>
      <c r="P18" s="425"/>
      <c r="Q18" s="406"/>
      <c r="R18" s="406"/>
      <c r="S18" s="406"/>
      <c r="T18" s="406"/>
      <c r="U18" s="406"/>
      <c r="V18" s="424"/>
      <c r="W18" s="406"/>
      <c r="X18" s="425"/>
      <c r="Y18" s="413"/>
    </row>
    <row r="19" spans="1:25" ht="12.75" customHeight="1">
      <c r="A19" s="424"/>
      <c r="B19" s="446"/>
      <c r="C19" s="446"/>
      <c r="D19" s="451"/>
      <c r="E19" s="446"/>
      <c r="F19" s="424"/>
      <c r="G19" s="444"/>
      <c r="H19" s="406"/>
      <c r="I19" s="406" t="s">
        <v>947</v>
      </c>
      <c r="J19" s="406"/>
      <c r="K19" s="406"/>
      <c r="L19" s="406"/>
      <c r="M19" s="406"/>
      <c r="N19" s="406"/>
      <c r="O19" s="406"/>
      <c r="P19" s="425"/>
      <c r="Q19" s="406"/>
      <c r="R19" s="406"/>
      <c r="S19" s="406"/>
      <c r="T19" s="453"/>
      <c r="U19" s="406"/>
      <c r="V19" s="424"/>
      <c r="W19" s="406"/>
      <c r="X19" s="425"/>
      <c r="Y19" s="413"/>
    </row>
    <row r="20" spans="1:25" ht="12.75" customHeight="1">
      <c r="A20" s="424"/>
      <c r="B20" s="446"/>
      <c r="C20" s="446"/>
      <c r="D20" s="451"/>
      <c r="E20" s="446"/>
      <c r="F20" s="424"/>
      <c r="G20" s="444"/>
      <c r="H20" s="406"/>
      <c r="I20" s="452" t="s">
        <v>948</v>
      </c>
      <c r="J20" s="452"/>
      <c r="K20" s="452"/>
      <c r="L20" s="452"/>
      <c r="M20" s="452"/>
      <c r="N20" s="406"/>
      <c r="O20" s="406"/>
      <c r="P20" s="425"/>
      <c r="Q20" s="406"/>
      <c r="R20" s="406"/>
      <c r="S20" s="406"/>
      <c r="T20" s="453"/>
      <c r="U20" s="406"/>
      <c r="V20" s="424"/>
      <c r="W20" s="406"/>
      <c r="X20" s="425"/>
      <c r="Y20" s="413"/>
    </row>
    <row r="21" spans="1:25" ht="12.75" customHeight="1">
      <c r="A21" s="424"/>
      <c r="B21" s="446"/>
      <c r="C21" s="446"/>
      <c r="D21" s="451"/>
      <c r="E21" s="446"/>
      <c r="F21" s="424"/>
      <c r="G21" s="444"/>
      <c r="H21" s="406"/>
      <c r="I21" s="406" t="s">
        <v>949</v>
      </c>
      <c r="J21" s="406"/>
      <c r="K21" s="406"/>
      <c r="L21" s="406"/>
      <c r="M21" s="406"/>
      <c r="N21" s="406"/>
      <c r="O21" s="406"/>
      <c r="P21" s="425"/>
      <c r="Q21" s="406"/>
      <c r="R21" s="406"/>
      <c r="S21" s="406"/>
      <c r="T21" s="453"/>
      <c r="U21" s="406"/>
      <c r="V21" s="424"/>
      <c r="W21" s="406"/>
      <c r="X21" s="425"/>
      <c r="Y21" s="413"/>
    </row>
    <row r="22" spans="1:25" ht="12.75" customHeight="1">
      <c r="A22" s="424"/>
      <c r="B22" s="446"/>
      <c r="C22" s="446"/>
      <c r="D22" s="451"/>
      <c r="E22" s="446"/>
      <c r="F22" s="424"/>
      <c r="G22" s="444"/>
      <c r="H22" s="406"/>
      <c r="I22" s="452" t="s">
        <v>950</v>
      </c>
      <c r="J22" s="452"/>
      <c r="K22" s="452"/>
      <c r="L22" s="452"/>
      <c r="M22" s="452"/>
      <c r="N22" s="406"/>
      <c r="O22" s="406"/>
      <c r="P22" s="425"/>
      <c r="Q22" s="406"/>
      <c r="R22" s="406"/>
      <c r="S22" s="406"/>
      <c r="T22" s="406"/>
      <c r="U22" s="406"/>
      <c r="V22" s="424"/>
      <c r="W22" s="406"/>
      <c r="X22" s="425"/>
      <c r="Y22" s="413"/>
    </row>
    <row r="23" spans="1:25" ht="12.75" customHeight="1">
      <c r="A23" s="424"/>
      <c r="B23" s="446"/>
      <c r="C23" s="446"/>
      <c r="D23" s="451"/>
      <c r="E23" s="446"/>
      <c r="F23" s="424"/>
      <c r="G23" s="444"/>
      <c r="H23" s="406"/>
      <c r="I23" s="406" t="s">
        <v>951</v>
      </c>
      <c r="J23" s="406"/>
      <c r="K23" s="406"/>
      <c r="L23" s="406"/>
      <c r="M23" s="406"/>
      <c r="N23" s="406"/>
      <c r="O23" s="406"/>
      <c r="P23" s="425"/>
      <c r="Q23" s="541"/>
      <c r="R23" s="406"/>
      <c r="S23" s="406"/>
      <c r="T23" s="406"/>
      <c r="U23" s="406"/>
      <c r="V23" s="424"/>
      <c r="W23" s="406"/>
      <c r="X23" s="425"/>
      <c r="Y23" s="413"/>
    </row>
    <row r="24" spans="1:25" ht="12.75" customHeight="1">
      <c r="A24" s="424"/>
      <c r="B24" s="446"/>
      <c r="C24" s="446"/>
      <c r="D24" s="451"/>
      <c r="E24" s="446"/>
      <c r="F24" s="424"/>
      <c r="G24" s="444" t="s">
        <v>615</v>
      </c>
      <c r="H24" s="406"/>
      <c r="I24" s="406" t="s">
        <v>680</v>
      </c>
      <c r="J24" s="406"/>
      <c r="K24" s="406"/>
      <c r="L24" s="406"/>
      <c r="M24" s="406"/>
      <c r="N24" s="406"/>
      <c r="O24" s="406"/>
      <c r="P24" s="425"/>
      <c r="Q24" s="406"/>
      <c r="R24" s="406"/>
      <c r="S24" s="406"/>
      <c r="T24" s="406"/>
      <c r="U24" s="406"/>
      <c r="V24" s="424"/>
      <c r="W24" s="406"/>
      <c r="X24" s="425"/>
      <c r="Y24" s="413"/>
    </row>
    <row r="25" spans="1:25" ht="12.75" customHeight="1">
      <c r="A25" s="424"/>
      <c r="B25" s="446"/>
      <c r="C25" s="446"/>
      <c r="D25" s="451"/>
      <c r="E25" s="446"/>
      <c r="F25" s="424"/>
      <c r="G25" s="444"/>
      <c r="H25" s="406"/>
      <c r="I25" s="452" t="s">
        <v>681</v>
      </c>
      <c r="J25" s="452"/>
      <c r="K25" s="452"/>
      <c r="L25" s="452"/>
      <c r="M25" s="452"/>
      <c r="N25" s="406"/>
      <c r="O25" s="406"/>
      <c r="P25" s="425"/>
      <c r="Q25" s="541"/>
      <c r="R25" s="406"/>
      <c r="S25" s="406"/>
      <c r="T25" s="406"/>
      <c r="U25" s="406"/>
      <c r="V25" s="424"/>
      <c r="W25" s="406"/>
      <c r="X25" s="425"/>
      <c r="Y25" s="413"/>
    </row>
    <row r="26" spans="1:25" ht="12.75" customHeight="1">
      <c r="A26" s="424"/>
      <c r="B26" s="446"/>
      <c r="C26" s="446"/>
      <c r="D26" s="451"/>
      <c r="E26" s="446"/>
      <c r="F26" s="424"/>
      <c r="G26" s="444" t="s">
        <v>911</v>
      </c>
      <c r="H26" s="406"/>
      <c r="I26" s="406" t="s">
        <v>682</v>
      </c>
      <c r="J26" s="406"/>
      <c r="K26" s="406"/>
      <c r="L26" s="406"/>
      <c r="M26" s="406"/>
      <c r="N26" s="406"/>
      <c r="O26" s="406"/>
      <c r="P26" s="425"/>
      <c r="Q26" s="406"/>
      <c r="R26" s="406"/>
      <c r="S26" s="406"/>
      <c r="T26" s="406"/>
      <c r="U26" s="406"/>
      <c r="V26" s="424"/>
      <c r="W26" s="406"/>
      <c r="X26" s="425"/>
      <c r="Y26" s="413"/>
    </row>
    <row r="27" spans="1:25" ht="12.75" customHeight="1">
      <c r="A27" s="424"/>
      <c r="B27" s="446"/>
      <c r="C27" s="446"/>
      <c r="D27" s="451"/>
      <c r="E27" s="446"/>
      <c r="F27" s="424"/>
      <c r="G27" s="444"/>
      <c r="H27" s="406"/>
      <c r="I27" s="452" t="s">
        <v>683</v>
      </c>
      <c r="J27" s="452"/>
      <c r="K27" s="452"/>
      <c r="L27" s="452"/>
      <c r="M27" s="452"/>
      <c r="N27" s="406"/>
      <c r="O27" s="406"/>
      <c r="P27" s="425"/>
      <c r="Q27" s="541"/>
      <c r="R27" s="406"/>
      <c r="S27" s="406" t="s">
        <v>841</v>
      </c>
      <c r="T27" s="406"/>
      <c r="U27" s="406"/>
      <c r="V27" s="424"/>
      <c r="W27" s="406"/>
      <c r="X27" s="425"/>
      <c r="Y27" s="413"/>
    </row>
    <row r="28" spans="1:25" ht="12.75" customHeight="1">
      <c r="A28" s="424"/>
      <c r="B28" s="446"/>
      <c r="C28" s="446"/>
      <c r="D28" s="451"/>
      <c r="E28" s="446"/>
      <c r="F28" s="424"/>
      <c r="G28" s="444" t="s">
        <v>912</v>
      </c>
      <c r="H28" s="406"/>
      <c r="I28" s="406" t="s">
        <v>684</v>
      </c>
      <c r="J28" s="406"/>
      <c r="K28" s="406"/>
      <c r="L28" s="1793" t="s">
        <v>4</v>
      </c>
      <c r="M28" s="1793"/>
      <c r="N28" s="1793"/>
      <c r="O28" s="1793"/>
      <c r="P28" s="425"/>
      <c r="Q28" s="541"/>
      <c r="R28" s="406"/>
      <c r="S28" s="406"/>
      <c r="T28" s="406"/>
      <c r="U28" s="406"/>
      <c r="V28" s="424"/>
      <c r="W28" s="406"/>
      <c r="X28" s="425"/>
      <c r="Y28" s="413"/>
    </row>
    <row r="29" spans="1:25" ht="12.75" customHeight="1">
      <c r="A29" s="424"/>
      <c r="B29" s="446"/>
      <c r="C29" s="446"/>
      <c r="D29" s="451"/>
      <c r="E29" s="446"/>
      <c r="F29" s="424"/>
      <c r="G29" s="444" t="s">
        <v>913</v>
      </c>
      <c r="H29" s="406"/>
      <c r="I29" s="406" t="s">
        <v>685</v>
      </c>
      <c r="J29" s="406"/>
      <c r="K29" s="406"/>
      <c r="L29" s="406"/>
      <c r="M29" s="406"/>
      <c r="N29" s="406"/>
      <c r="O29" s="406"/>
      <c r="P29" s="425"/>
      <c r="Q29" s="819"/>
      <c r="R29" s="406"/>
      <c r="S29" s="406"/>
      <c r="T29" s="406"/>
      <c r="U29" s="406"/>
      <c r="V29" s="424"/>
      <c r="W29" s="406"/>
      <c r="X29" s="425"/>
      <c r="Y29" s="413"/>
    </row>
    <row r="30" spans="1:25" ht="12.75" customHeight="1">
      <c r="A30" s="424"/>
      <c r="B30" s="446"/>
      <c r="C30" s="446"/>
      <c r="D30" s="451"/>
      <c r="E30" s="446"/>
      <c r="F30" s="429"/>
      <c r="G30" s="454"/>
      <c r="H30" s="431"/>
      <c r="I30" s="430" t="s">
        <v>686</v>
      </c>
      <c r="J30" s="430"/>
      <c r="K30" s="430"/>
      <c r="L30" s="430"/>
      <c r="M30" s="430"/>
      <c r="N30" s="431"/>
      <c r="O30" s="431"/>
      <c r="P30" s="432"/>
      <c r="Q30" s="431"/>
      <c r="R30" s="431"/>
      <c r="S30" s="431"/>
      <c r="T30" s="431"/>
      <c r="U30" s="431"/>
      <c r="V30" s="429"/>
      <c r="W30" s="431"/>
      <c r="X30" s="432"/>
      <c r="Y30" s="413"/>
    </row>
    <row r="31" spans="1:25" ht="12.75" customHeight="1">
      <c r="A31" s="459"/>
      <c r="B31" s="427" t="s">
        <v>899</v>
      </c>
      <c r="C31" s="427"/>
      <c r="D31" s="458" t="s">
        <v>842</v>
      </c>
      <c r="E31" s="427"/>
      <c r="F31" s="429"/>
      <c r="G31" s="430" t="s">
        <v>631</v>
      </c>
      <c r="H31" s="431"/>
      <c r="I31" s="406"/>
      <c r="J31" s="406"/>
      <c r="K31" s="430"/>
      <c r="L31" s="430"/>
      <c r="M31" s="430"/>
      <c r="N31" s="431"/>
      <c r="O31" s="431"/>
      <c r="P31" s="432"/>
      <c r="Q31" s="406" t="s">
        <v>847</v>
      </c>
      <c r="R31" s="406"/>
      <c r="S31" s="406"/>
      <c r="T31" s="406"/>
      <c r="U31" s="406"/>
      <c r="V31" s="424"/>
      <c r="W31" s="406"/>
      <c r="X31" s="440"/>
      <c r="Y31" s="413"/>
    </row>
    <row r="32" spans="1:25" ht="12.75" customHeight="1" thickBot="1">
      <c r="A32" s="459"/>
      <c r="B32" s="427" t="s">
        <v>900</v>
      </c>
      <c r="C32" s="427"/>
      <c r="D32" s="428" t="s">
        <v>687</v>
      </c>
      <c r="E32" s="427"/>
      <c r="F32" s="439"/>
      <c r="G32" s="437"/>
      <c r="H32" s="437"/>
      <c r="I32" s="437"/>
      <c r="J32" s="437"/>
      <c r="K32" s="437"/>
      <c r="L32" s="437"/>
      <c r="M32" s="437"/>
      <c r="N32" s="437"/>
      <c r="O32" s="437"/>
      <c r="P32" s="440"/>
      <c r="Q32" s="427"/>
      <c r="R32" s="427"/>
      <c r="S32" s="427"/>
      <c r="T32" s="427"/>
      <c r="U32" s="427"/>
      <c r="V32" s="459"/>
      <c r="W32" s="427"/>
      <c r="X32" s="441"/>
      <c r="Y32" s="413"/>
    </row>
    <row r="33" spans="1:25" ht="12.75" customHeight="1" thickTop="1">
      <c r="A33" s="424"/>
      <c r="B33" s="446" t="s">
        <v>901</v>
      </c>
      <c r="C33" s="446"/>
      <c r="D33" s="447" t="s">
        <v>688</v>
      </c>
      <c r="E33" s="446"/>
      <c r="F33" s="415"/>
      <c r="G33" s="524" t="s">
        <v>572</v>
      </c>
      <c r="H33" s="417"/>
      <c r="I33" s="416" t="s">
        <v>996</v>
      </c>
      <c r="J33" s="416"/>
      <c r="K33" s="416"/>
      <c r="L33" s="416"/>
      <c r="M33" s="416"/>
      <c r="N33" s="417"/>
      <c r="O33" s="417"/>
      <c r="P33" s="418"/>
      <c r="Q33" s="541"/>
      <c r="R33" s="461"/>
      <c r="S33" s="461"/>
      <c r="T33" s="461"/>
      <c r="U33" s="406"/>
      <c r="V33" s="424"/>
      <c r="W33" s="406"/>
      <c r="X33" s="425"/>
      <c r="Y33" s="413"/>
    </row>
    <row r="34" spans="1:25" ht="12.75" customHeight="1" thickBot="1">
      <c r="A34" s="424"/>
      <c r="B34" s="446"/>
      <c r="C34" s="446"/>
      <c r="D34" s="447"/>
      <c r="E34" s="446"/>
      <c r="F34" s="420"/>
      <c r="G34" s="525" t="s">
        <v>573</v>
      </c>
      <c r="H34" s="526"/>
      <c r="I34" s="827" t="s">
        <v>997</v>
      </c>
      <c r="J34" s="827"/>
      <c r="K34" s="827"/>
      <c r="L34" s="827"/>
      <c r="M34" s="827"/>
      <c r="N34" s="526"/>
      <c r="O34" s="526"/>
      <c r="P34" s="421"/>
      <c r="Q34" s="541"/>
      <c r="R34" s="461"/>
      <c r="S34" s="461"/>
      <c r="T34" s="461"/>
      <c r="U34" s="406"/>
      <c r="V34" s="424"/>
      <c r="W34" s="406"/>
      <c r="X34" s="425"/>
      <c r="Y34" s="413"/>
    </row>
    <row r="35" spans="1:25" ht="12.75" customHeight="1" thickTop="1">
      <c r="A35" s="439"/>
      <c r="B35" s="437" t="s">
        <v>806</v>
      </c>
      <c r="C35" s="437"/>
      <c r="D35" s="438" t="s">
        <v>689</v>
      </c>
      <c r="E35" s="437"/>
      <c r="F35" s="917"/>
      <c r="G35" s="444" t="s">
        <v>572</v>
      </c>
      <c r="H35" s="406"/>
      <c r="I35" s="452" t="s">
        <v>998</v>
      </c>
      <c r="J35" s="452"/>
      <c r="K35" s="452"/>
      <c r="L35" s="452"/>
      <c r="M35" s="452"/>
      <c r="N35" s="406"/>
      <c r="O35" s="406"/>
      <c r="P35" s="918"/>
      <c r="Q35" s="540"/>
      <c r="R35" s="460"/>
      <c r="S35" s="460"/>
      <c r="T35" s="460"/>
      <c r="U35" s="437"/>
      <c r="V35" s="439"/>
      <c r="W35" s="437"/>
      <c r="X35" s="440"/>
      <c r="Y35" s="413"/>
    </row>
    <row r="36" spans="1:25" ht="12.75" customHeight="1">
      <c r="A36" s="424"/>
      <c r="B36" s="406"/>
      <c r="C36" s="406"/>
      <c r="D36" s="407"/>
      <c r="E36" s="406"/>
      <c r="F36" s="917"/>
      <c r="G36" s="444" t="s">
        <v>573</v>
      </c>
      <c r="H36" s="406"/>
      <c r="I36" s="914" t="s">
        <v>999</v>
      </c>
      <c r="J36" s="914"/>
      <c r="K36" s="914"/>
      <c r="L36" s="914"/>
      <c r="M36" s="914"/>
      <c r="N36" s="406"/>
      <c r="O36" s="406"/>
      <c r="P36" s="918"/>
      <c r="Q36" s="541"/>
      <c r="R36" s="452"/>
      <c r="S36" s="452"/>
      <c r="T36" s="452"/>
      <c r="U36" s="406"/>
      <c r="V36" s="424"/>
      <c r="W36" s="406"/>
      <c r="X36" s="425"/>
      <c r="Y36" s="413"/>
    </row>
    <row r="37" spans="1:25" ht="12.75" customHeight="1" thickBot="1">
      <c r="A37" s="424"/>
      <c r="B37" s="406"/>
      <c r="C37" s="406"/>
      <c r="D37" s="407"/>
      <c r="E37" s="406"/>
      <c r="F37" s="420"/>
      <c r="G37" s="525"/>
      <c r="H37" s="526"/>
      <c r="I37" s="919" t="s">
        <v>632</v>
      </c>
      <c r="J37" s="919"/>
      <c r="K37" s="919"/>
      <c r="L37" s="919"/>
      <c r="M37" s="919"/>
      <c r="N37" s="526"/>
      <c r="O37" s="526"/>
      <c r="P37" s="421"/>
      <c r="Q37" s="541"/>
      <c r="R37" s="452"/>
      <c r="S37" s="452"/>
      <c r="T37" s="452"/>
      <c r="U37" s="431"/>
      <c r="V37" s="429"/>
      <c r="W37" s="431"/>
      <c r="X37" s="432"/>
      <c r="Y37" s="413"/>
    </row>
    <row r="38" spans="1:25" ht="12.75" customHeight="1" thickTop="1">
      <c r="A38" s="459"/>
      <c r="B38" s="427" t="s">
        <v>807</v>
      </c>
      <c r="C38" s="427"/>
      <c r="D38" s="428" t="s">
        <v>902</v>
      </c>
      <c r="E38" s="427"/>
      <c r="F38" s="429"/>
      <c r="G38" s="454"/>
      <c r="H38" s="431"/>
      <c r="I38" s="835"/>
      <c r="J38" s="835"/>
      <c r="K38" s="835"/>
      <c r="L38" s="835"/>
      <c r="M38" s="835"/>
      <c r="N38" s="431"/>
      <c r="O38" s="431"/>
      <c r="P38" s="432"/>
      <c r="Q38" s="427" t="s">
        <v>0</v>
      </c>
      <c r="R38" s="462"/>
      <c r="S38" s="462"/>
      <c r="T38" s="462"/>
      <c r="U38" s="431"/>
      <c r="V38" s="429"/>
      <c r="W38" s="431"/>
      <c r="X38" s="432"/>
      <c r="Y38" s="413"/>
    </row>
    <row r="39" spans="1:25" ht="12.75" customHeight="1">
      <c r="A39" s="439"/>
      <c r="B39" s="437" t="s">
        <v>903</v>
      </c>
      <c r="C39" s="437"/>
      <c r="D39" s="438" t="s">
        <v>690</v>
      </c>
      <c r="E39" s="437"/>
      <c r="F39" s="439"/>
      <c r="G39" s="442" t="s">
        <v>572</v>
      </c>
      <c r="H39" s="437"/>
      <c r="I39" s="1770" t="s">
        <v>1043</v>
      </c>
      <c r="J39" s="1770"/>
      <c r="K39" s="1777"/>
      <c r="L39" s="1777"/>
      <c r="M39" s="1777"/>
      <c r="N39" s="437"/>
      <c r="O39" s="437"/>
      <c r="P39" s="440"/>
      <c r="Q39" s="543" t="s">
        <v>848</v>
      </c>
      <c r="R39" s="539"/>
      <c r="S39" s="536"/>
      <c r="T39" s="536"/>
      <c r="U39" s="538"/>
      <c r="V39" s="439"/>
      <c r="W39" s="437"/>
      <c r="X39" s="440"/>
      <c r="Y39" s="413"/>
    </row>
    <row r="40" spans="1:25" ht="12.75" customHeight="1">
      <c r="A40" s="424"/>
      <c r="B40" s="406"/>
      <c r="C40" s="406"/>
      <c r="D40" s="407"/>
      <c r="E40" s="406"/>
      <c r="F40" s="424"/>
      <c r="G40" s="828"/>
      <c r="H40" s="828"/>
      <c r="I40" s="1778" t="s">
        <v>691</v>
      </c>
      <c r="J40" s="1780" t="s">
        <v>693</v>
      </c>
      <c r="K40" s="1781"/>
      <c r="L40" s="1782"/>
      <c r="M40" s="1783" t="s">
        <v>694</v>
      </c>
      <c r="N40" s="828"/>
      <c r="O40" s="828"/>
      <c r="P40" s="425"/>
      <c r="Q40" s="537" t="s">
        <v>453</v>
      </c>
      <c r="R40" s="536"/>
      <c r="S40" s="536"/>
      <c r="T40" s="536"/>
      <c r="U40" s="538"/>
      <c r="V40" s="424"/>
      <c r="W40" s="406"/>
      <c r="X40" s="425"/>
      <c r="Y40" s="413"/>
    </row>
    <row r="41" spans="1:25" ht="12.75" customHeight="1">
      <c r="A41" s="424"/>
      <c r="B41" s="406"/>
      <c r="C41" s="406"/>
      <c r="D41" s="407"/>
      <c r="E41" s="425"/>
      <c r="F41" s="424"/>
      <c r="G41" s="828"/>
      <c r="H41" s="828"/>
      <c r="I41" s="1779"/>
      <c r="J41" s="1780" t="s">
        <v>695</v>
      </c>
      <c r="K41" s="1782"/>
      <c r="L41" s="463" t="s">
        <v>696</v>
      </c>
      <c r="M41" s="1784"/>
      <c r="N41" s="828"/>
      <c r="O41" s="828"/>
      <c r="P41" s="425"/>
      <c r="Q41" s="1775" t="s">
        <v>454</v>
      </c>
      <c r="R41" s="1770"/>
      <c r="S41" s="1770"/>
      <c r="T41" s="1770"/>
      <c r="U41" s="1776"/>
      <c r="V41" s="424"/>
      <c r="W41" s="406"/>
      <c r="X41" s="425"/>
      <c r="Y41" s="413"/>
    </row>
    <row r="42" spans="1:25" ht="12.75" customHeight="1">
      <c r="A42" s="424"/>
      <c r="B42" s="406"/>
      <c r="C42" s="406"/>
      <c r="D42" s="407"/>
      <c r="E42" s="425"/>
      <c r="F42" s="424"/>
      <c r="G42" s="828"/>
      <c r="H42" s="828"/>
      <c r="I42" s="829" t="s">
        <v>97</v>
      </c>
      <c r="J42" s="1785">
        <v>26060</v>
      </c>
      <c r="K42" s="1786"/>
      <c r="L42" s="831">
        <v>14400</v>
      </c>
      <c r="M42" s="831">
        <v>10220</v>
      </c>
      <c r="N42" s="828"/>
      <c r="O42" s="828"/>
      <c r="P42" s="425"/>
      <c r="Q42" s="1775"/>
      <c r="R42" s="1770"/>
      <c r="S42" s="1770"/>
      <c r="T42" s="1770"/>
      <c r="U42" s="1776"/>
      <c r="V42" s="424"/>
      <c r="W42" s="406"/>
      <c r="X42" s="425"/>
      <c r="Y42" s="413"/>
    </row>
    <row r="43" spans="1:25" ht="12.75" customHeight="1">
      <c r="A43" s="424"/>
      <c r="B43" s="406"/>
      <c r="C43" s="406"/>
      <c r="D43" s="407"/>
      <c r="E43" s="425"/>
      <c r="F43" s="424"/>
      <c r="G43" s="828"/>
      <c r="H43" s="828"/>
      <c r="I43" s="830" t="s">
        <v>98</v>
      </c>
      <c r="J43" s="1787">
        <v>23080</v>
      </c>
      <c r="K43" s="1788"/>
      <c r="L43" s="832">
        <v>12900</v>
      </c>
      <c r="M43" s="832">
        <v>8700</v>
      </c>
      <c r="N43" s="836"/>
      <c r="O43" s="828"/>
      <c r="P43" s="425"/>
      <c r="Q43" s="406"/>
      <c r="R43" s="406"/>
      <c r="S43" s="406"/>
      <c r="T43" s="406"/>
      <c r="U43" s="406"/>
      <c r="V43" s="424"/>
      <c r="W43" s="406"/>
      <c r="X43" s="425"/>
      <c r="Y43" s="413"/>
    </row>
    <row r="44" spans="1:25" ht="12.75" customHeight="1">
      <c r="A44" s="424"/>
      <c r="B44" s="406"/>
      <c r="C44" s="406"/>
      <c r="D44" s="407"/>
      <c r="E44" s="425"/>
      <c r="F44" s="424"/>
      <c r="G44" s="452"/>
      <c r="H44" s="406"/>
      <c r="I44" s="464" t="s">
        <v>99</v>
      </c>
      <c r="J44" s="1789">
        <v>22260</v>
      </c>
      <c r="K44" s="1790"/>
      <c r="L44" s="833">
        <v>12700</v>
      </c>
      <c r="M44" s="833">
        <v>8500</v>
      </c>
      <c r="N44" s="836"/>
      <c r="O44" s="406"/>
      <c r="P44" s="425"/>
      <c r="Q44" s="406"/>
      <c r="R44" s="406"/>
      <c r="S44" s="406"/>
      <c r="T44" s="406"/>
      <c r="U44" s="406"/>
      <c r="V44" s="424"/>
      <c r="W44" s="406"/>
      <c r="X44" s="425"/>
      <c r="Y44" s="413"/>
    </row>
    <row r="45" spans="1:25" ht="12.75" customHeight="1">
      <c r="A45" s="424"/>
      <c r="B45" s="406"/>
      <c r="C45" s="406"/>
      <c r="D45" s="407"/>
      <c r="E45" s="406"/>
      <c r="F45" s="424"/>
      <c r="G45" s="444"/>
      <c r="H45" s="406"/>
      <c r="I45" s="1770" t="s">
        <v>226</v>
      </c>
      <c r="J45" s="1770"/>
      <c r="K45" s="1770"/>
      <c r="L45" s="1770"/>
      <c r="M45" s="1770"/>
      <c r="N45" s="836"/>
      <c r="O45" s="406"/>
      <c r="P45" s="425"/>
      <c r="Q45" s="1775"/>
      <c r="R45" s="1770"/>
      <c r="S45" s="1770"/>
      <c r="T45" s="1770"/>
      <c r="U45" s="1776"/>
      <c r="V45" s="424"/>
      <c r="W45" s="406"/>
      <c r="X45" s="425"/>
      <c r="Y45" s="413"/>
    </row>
    <row r="46" spans="1:25" ht="12.75" customHeight="1">
      <c r="A46" s="424"/>
      <c r="B46" s="406"/>
      <c r="C46" s="406"/>
      <c r="D46" s="407"/>
      <c r="E46" s="406"/>
      <c r="F46" s="424"/>
      <c r="G46" s="444" t="s">
        <v>573</v>
      </c>
      <c r="H46" s="406"/>
      <c r="I46" s="828" t="s">
        <v>1</v>
      </c>
      <c r="J46" s="828"/>
      <c r="K46" s="465"/>
      <c r="L46" s="465"/>
      <c r="M46" s="836"/>
      <c r="N46" s="466"/>
      <c r="O46" s="406"/>
      <c r="P46" s="425"/>
      <c r="Q46" s="541"/>
      <c r="R46" s="406"/>
      <c r="S46" s="406"/>
      <c r="T46" s="406"/>
      <c r="U46" s="406"/>
      <c r="V46" s="424"/>
      <c r="W46" s="406"/>
      <c r="X46" s="425"/>
      <c r="Y46" s="413"/>
    </row>
    <row r="47" spans="1:25" ht="13.5" customHeight="1">
      <c r="A47" s="424"/>
      <c r="B47" s="406"/>
      <c r="C47" s="406"/>
      <c r="D47" s="407"/>
      <c r="E47" s="406"/>
      <c r="F47" s="424"/>
      <c r="G47" s="444"/>
      <c r="H47" s="406"/>
      <c r="I47" s="1770" t="s">
        <v>2</v>
      </c>
      <c r="J47" s="1770"/>
      <c r="K47" s="1770"/>
      <c r="L47" s="1770"/>
      <c r="M47" s="1770"/>
      <c r="N47" s="1770"/>
      <c r="O47" s="406"/>
      <c r="P47" s="425"/>
      <c r="Q47" s="406"/>
      <c r="R47" s="406"/>
      <c r="S47" s="406"/>
      <c r="T47" s="406"/>
      <c r="U47" s="406"/>
      <c r="V47" s="424"/>
      <c r="W47" s="406"/>
      <c r="X47" s="425"/>
      <c r="Y47" s="413"/>
    </row>
    <row r="48" spans="1:25" ht="11.25">
      <c r="A48" s="470"/>
      <c r="B48" s="468" t="s">
        <v>904</v>
      </c>
      <c r="C48" s="468"/>
      <c r="D48" s="469" t="s">
        <v>701</v>
      </c>
      <c r="E48" s="468"/>
      <c r="F48" s="470"/>
      <c r="G48" s="468"/>
      <c r="H48" s="468"/>
      <c r="I48" s="468"/>
      <c r="J48" s="468"/>
      <c r="K48" s="468"/>
      <c r="L48" s="468"/>
      <c r="M48" s="468"/>
      <c r="N48" s="468"/>
      <c r="O48" s="468"/>
      <c r="P48" s="471"/>
      <c r="Q48" s="468"/>
      <c r="R48" s="468"/>
      <c r="S48" s="468"/>
      <c r="T48" s="468"/>
      <c r="U48" s="468"/>
      <c r="V48" s="470"/>
      <c r="W48" s="468"/>
      <c r="X48" s="471"/>
    </row>
  </sheetData>
  <mergeCells count="22">
    <mergeCell ref="V4:X4"/>
    <mergeCell ref="Q6:U6"/>
    <mergeCell ref="L9:N9"/>
    <mergeCell ref="I5:O5"/>
    <mergeCell ref="L28:O28"/>
    <mergeCell ref="F4:P4"/>
    <mergeCell ref="I47:N47"/>
    <mergeCell ref="C2:G2"/>
    <mergeCell ref="B4:D4"/>
    <mergeCell ref="Q4:U4"/>
    <mergeCell ref="Q41:U41"/>
    <mergeCell ref="I39:M39"/>
    <mergeCell ref="I40:I41"/>
    <mergeCell ref="J40:L40"/>
    <mergeCell ref="M40:M41"/>
    <mergeCell ref="J41:K41"/>
    <mergeCell ref="Q42:U42"/>
    <mergeCell ref="J42:K42"/>
    <mergeCell ref="J43:K43"/>
    <mergeCell ref="Q45:U45"/>
    <mergeCell ref="J44:K44"/>
    <mergeCell ref="I45:M45"/>
  </mergeCells>
  <phoneticPr fontId="3"/>
  <pageMargins left="0.78740157480314965" right="0.59055118110236227" top="0.39370078740157483" bottom="0.19685039370078741" header="0.51181102362204722" footer="0.19685039370078741"/>
  <pageSetup paperSize="9" scale="95" orientation="landscape" r:id="rId1"/>
  <headerFooter alignWithMargins="0">
    <oddFooter>&amp;C
- 10 -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9"/>
  <sheetViews>
    <sheetView zoomScale="130" zoomScaleNormal="130" workbookViewId="0">
      <selection activeCell="D9" sqref="D9:Q9"/>
    </sheetView>
  </sheetViews>
  <sheetFormatPr defaultRowHeight="11.25"/>
  <cols>
    <col min="1" max="1" width="0.875" style="398" customWidth="1"/>
    <col min="2" max="2" width="1.875" style="398" customWidth="1"/>
    <col min="3" max="3" width="0.875" style="398" customWidth="1"/>
    <col min="4" max="4" width="16.125" style="398" customWidth="1"/>
    <col min="5" max="6" width="0.875" style="398" customWidth="1"/>
    <col min="7" max="7" width="1.625" style="834" customWidth="1"/>
    <col min="8" max="8" width="0.875" style="398" customWidth="1"/>
    <col min="9" max="9" width="10.75" style="398" customWidth="1"/>
    <col min="10" max="12" width="8.75" style="398" customWidth="1"/>
    <col min="13" max="13" width="6.875" style="398" customWidth="1"/>
    <col min="14" max="14" width="1.75" style="398" customWidth="1"/>
    <col min="15" max="15" width="4.5" style="398" customWidth="1"/>
    <col min="16" max="16" width="9" style="398"/>
    <col min="17" max="17" width="9.125" style="398" customWidth="1"/>
    <col min="18" max="18" width="10.125" style="398" customWidth="1"/>
    <col min="19" max="19" width="9.25" style="398" customWidth="1"/>
    <col min="20" max="20" width="10.625" style="398" customWidth="1"/>
    <col min="21" max="21" width="5.625" style="398" customWidth="1"/>
    <col min="22" max="22" width="5.25" style="398" customWidth="1"/>
    <col min="23" max="23" width="4.375" style="398" customWidth="1"/>
    <col min="24" max="16384" width="9" style="398"/>
  </cols>
  <sheetData>
    <row r="1" spans="1:24" ht="6.75" customHeight="1">
      <c r="A1" s="1797" t="s">
        <v>914</v>
      </c>
      <c r="B1" s="1797"/>
      <c r="C1" s="1797"/>
      <c r="D1" s="1797"/>
      <c r="P1" s="451"/>
      <c r="Q1" s="451"/>
      <c r="R1" s="451"/>
      <c r="S1" s="451"/>
      <c r="T1" s="451"/>
      <c r="U1" s="451"/>
      <c r="V1" s="451"/>
      <c r="W1" s="451"/>
    </row>
    <row r="2" spans="1:24" s="392" customFormat="1" ht="13.5" customHeight="1">
      <c r="A2" s="474"/>
      <c r="B2" s="390" t="s">
        <v>915</v>
      </c>
      <c r="C2" s="475"/>
      <c r="D2" s="475"/>
      <c r="E2" s="475"/>
      <c r="F2" s="475"/>
      <c r="G2" s="475"/>
      <c r="H2" s="475"/>
      <c r="I2" s="474"/>
      <c r="P2" s="446"/>
      <c r="Q2" s="446"/>
      <c r="R2" s="446"/>
      <c r="S2" s="446"/>
      <c r="T2" s="446"/>
      <c r="U2" s="446"/>
      <c r="V2" s="446"/>
      <c r="W2" s="446"/>
    </row>
    <row r="3" spans="1:24" ht="6" customHeight="1">
      <c r="A3" s="399"/>
      <c r="B3" s="400" t="s">
        <v>732</v>
      </c>
      <c r="C3" s="400"/>
      <c r="D3" s="400" t="s">
        <v>3</v>
      </c>
      <c r="E3" s="400"/>
      <c r="F3" s="400"/>
      <c r="G3" s="476"/>
      <c r="H3" s="400"/>
      <c r="I3" s="400"/>
      <c r="J3" s="399"/>
      <c r="K3" s="399"/>
      <c r="L3" s="399"/>
      <c r="M3" s="399"/>
      <c r="N3" s="399"/>
      <c r="O3" s="399"/>
      <c r="P3" s="511"/>
      <c r="Q3" s="511"/>
      <c r="R3" s="511"/>
      <c r="S3" s="511"/>
      <c r="T3" s="511"/>
      <c r="U3" s="511"/>
      <c r="V3" s="511"/>
      <c r="W3" s="511"/>
    </row>
    <row r="4" spans="1:24" ht="15.75" customHeight="1">
      <c r="A4" s="403"/>
      <c r="B4" s="1772" t="s">
        <v>709</v>
      </c>
      <c r="C4" s="1772"/>
      <c r="D4" s="1772"/>
      <c r="E4" s="404"/>
      <c r="F4" s="1773" t="s">
        <v>1000</v>
      </c>
      <c r="G4" s="1772"/>
      <c r="H4" s="1772"/>
      <c r="I4" s="1772"/>
      <c r="J4" s="1772"/>
      <c r="K4" s="1772"/>
      <c r="L4" s="1772"/>
      <c r="M4" s="1772"/>
      <c r="N4" s="1772"/>
      <c r="O4" s="1774"/>
      <c r="P4" s="1772" t="s">
        <v>966</v>
      </c>
      <c r="Q4" s="1772"/>
      <c r="R4" s="1772"/>
      <c r="S4" s="1772"/>
      <c r="T4" s="1772"/>
      <c r="U4" s="1773" t="s">
        <v>710</v>
      </c>
      <c r="V4" s="1772"/>
      <c r="W4" s="1774"/>
      <c r="X4" s="393"/>
    </row>
    <row r="5" spans="1:24" ht="12.95" customHeight="1">
      <c r="A5" s="424"/>
      <c r="B5" s="406" t="s">
        <v>733</v>
      </c>
      <c r="C5" s="477"/>
      <c r="D5" s="407" t="s">
        <v>702</v>
      </c>
      <c r="E5" s="477"/>
      <c r="F5" s="478"/>
      <c r="G5" s="838"/>
      <c r="H5" s="479"/>
      <c r="I5" s="837" t="s">
        <v>939</v>
      </c>
      <c r="J5" s="480"/>
      <c r="K5" s="452"/>
      <c r="L5" s="452"/>
      <c r="M5" s="481"/>
      <c r="N5" s="406"/>
      <c r="O5" s="425"/>
      <c r="P5" s="1775" t="s">
        <v>851</v>
      </c>
      <c r="Q5" s="1770"/>
      <c r="R5" s="1770"/>
      <c r="S5" s="1770"/>
      <c r="T5" s="1776"/>
      <c r="U5" s="478"/>
      <c r="V5" s="477"/>
      <c r="W5" s="802"/>
      <c r="X5" s="393"/>
    </row>
    <row r="6" spans="1:24" ht="12.95" customHeight="1">
      <c r="A6" s="424"/>
      <c r="B6" s="406"/>
      <c r="C6" s="477"/>
      <c r="D6" s="407"/>
      <c r="E6" s="477"/>
      <c r="F6" s="478"/>
      <c r="G6" s="838"/>
      <c r="H6" s="479"/>
      <c r="I6" s="837" t="s">
        <v>946</v>
      </c>
      <c r="J6" s="480"/>
      <c r="K6" s="452"/>
      <c r="L6" s="452"/>
      <c r="M6" s="481"/>
      <c r="N6" s="406"/>
      <c r="O6" s="425"/>
      <c r="P6" s="1775" t="s">
        <v>849</v>
      </c>
      <c r="Q6" s="1770"/>
      <c r="R6" s="542" t="s">
        <v>515</v>
      </c>
      <c r="S6" s="1799" t="s">
        <v>516</v>
      </c>
      <c r="T6" s="1800"/>
      <c r="U6" s="478"/>
      <c r="V6" s="477"/>
      <c r="W6" s="802"/>
      <c r="X6" s="393"/>
    </row>
    <row r="7" spans="1:24" ht="12.95" customHeight="1">
      <c r="A7" s="424"/>
      <c r="B7" s="406"/>
      <c r="C7" s="477"/>
      <c r="D7" s="407"/>
      <c r="E7" s="477"/>
      <c r="F7" s="478"/>
      <c r="G7" s="838"/>
      <c r="H7" s="479"/>
      <c r="I7" s="1801"/>
      <c r="J7" s="1802"/>
      <c r="K7" s="1802"/>
      <c r="L7" s="1802"/>
      <c r="M7" s="1802"/>
      <c r="N7" s="1802"/>
      <c r="O7" s="425"/>
      <c r="P7" s="1775" t="s">
        <v>850</v>
      </c>
      <c r="Q7" s="1770"/>
      <c r="R7" s="542" t="s">
        <v>517</v>
      </c>
      <c r="S7" s="1799" t="s">
        <v>516</v>
      </c>
      <c r="T7" s="1800"/>
      <c r="U7" s="478"/>
      <c r="V7" s="477"/>
      <c r="W7" s="802"/>
      <c r="X7" s="393"/>
    </row>
    <row r="8" spans="1:24" ht="12.95" customHeight="1">
      <c r="A8" s="424"/>
      <c r="B8" s="406"/>
      <c r="C8" s="477"/>
      <c r="D8" s="407"/>
      <c r="E8" s="477"/>
      <c r="F8" s="478"/>
      <c r="G8" s="838"/>
      <c r="H8" s="479"/>
      <c r="I8" s="1801"/>
      <c r="J8" s="1802"/>
      <c r="K8" s="1802"/>
      <c r="L8" s="1802"/>
      <c r="M8" s="1802"/>
      <c r="N8" s="1802"/>
      <c r="O8" s="425"/>
      <c r="P8" s="1775"/>
      <c r="Q8" s="1770"/>
      <c r="R8" s="542"/>
      <c r="S8" s="1799"/>
      <c r="T8" s="1800"/>
      <c r="U8" s="478"/>
      <c r="V8" s="477"/>
      <c r="W8" s="802"/>
      <c r="X8" s="393"/>
    </row>
    <row r="9" spans="1:24" ht="12.75" customHeight="1">
      <c r="A9" s="424"/>
      <c r="B9" s="406"/>
      <c r="C9" s="477"/>
      <c r="D9" s="407"/>
      <c r="E9" s="477"/>
      <c r="F9" s="478"/>
      <c r="G9" s="838"/>
      <c r="H9" s="479"/>
      <c r="I9" s="1802"/>
      <c r="J9" s="1802"/>
      <c r="K9" s="1802"/>
      <c r="L9" s="1802"/>
      <c r="M9" s="1802"/>
      <c r="N9" s="1802"/>
      <c r="O9" s="425"/>
      <c r="P9" s="541"/>
      <c r="Q9" s="406"/>
      <c r="R9" s="484"/>
      <c r="S9" s="461"/>
      <c r="T9" s="406"/>
      <c r="U9" s="478"/>
      <c r="V9" s="477"/>
      <c r="W9" s="802"/>
      <c r="X9" s="393"/>
    </row>
    <row r="10" spans="1:24" ht="12.95" customHeight="1">
      <c r="A10" s="424"/>
      <c r="B10" s="406"/>
      <c r="C10" s="477"/>
      <c r="D10" s="407" t="s">
        <v>3</v>
      </c>
      <c r="E10" s="477"/>
      <c r="F10" s="478"/>
      <c r="G10" s="1803"/>
      <c r="H10" s="1803"/>
      <c r="I10" s="451"/>
      <c r="J10" s="451"/>
      <c r="K10" s="451"/>
      <c r="L10" s="451"/>
      <c r="M10" s="451"/>
      <c r="N10" s="451"/>
      <c r="O10" s="485"/>
      <c r="P10" s="541"/>
      <c r="Q10" s="406"/>
      <c r="R10" s="484"/>
      <c r="S10" s="461"/>
      <c r="T10" s="406"/>
      <c r="U10" s="478"/>
      <c r="V10" s="477"/>
      <c r="W10" s="802"/>
      <c r="X10" s="393"/>
    </row>
    <row r="11" spans="1:24" ht="12.95" customHeight="1">
      <c r="A11" s="424"/>
      <c r="B11" s="406"/>
      <c r="C11" s="477"/>
      <c r="D11" s="407" t="s">
        <v>3</v>
      </c>
      <c r="E11" s="477"/>
      <c r="F11" s="478"/>
      <c r="G11" s="1803"/>
      <c r="H11" s="1803"/>
      <c r="I11" s="1802"/>
      <c r="J11" s="1802"/>
      <c r="K11" s="1802"/>
      <c r="L11" s="1802"/>
      <c r="M11" s="1802"/>
      <c r="N11" s="1802"/>
      <c r="O11" s="486"/>
      <c r="P11" s="541"/>
      <c r="Q11" s="406"/>
      <c r="R11" s="406"/>
      <c r="S11" s="406"/>
      <c r="T11" s="406"/>
      <c r="U11" s="478"/>
      <c r="V11" s="477"/>
      <c r="W11" s="802"/>
      <c r="X11" s="393"/>
    </row>
    <row r="12" spans="1:24" ht="12.95" customHeight="1">
      <c r="A12" s="424"/>
      <c r="B12" s="406"/>
      <c r="C12" s="477"/>
      <c r="D12" s="407" t="s">
        <v>3</v>
      </c>
      <c r="E12" s="477"/>
      <c r="F12" s="478"/>
      <c r="G12" s="838"/>
      <c r="H12" s="477"/>
      <c r="I12" s="487"/>
      <c r="J12" s="487"/>
      <c r="K12" s="488"/>
      <c r="L12" s="488"/>
      <c r="M12" s="488"/>
      <c r="N12" s="488"/>
      <c r="O12" s="489"/>
      <c r="P12" s="406"/>
      <c r="Q12" s="406"/>
      <c r="R12" s="406"/>
      <c r="S12" s="406"/>
      <c r="T12" s="541"/>
      <c r="U12" s="478"/>
      <c r="V12" s="477"/>
      <c r="W12" s="802"/>
      <c r="X12" s="393"/>
    </row>
    <row r="13" spans="1:24" ht="12.95" customHeight="1">
      <c r="A13" s="424"/>
      <c r="B13" s="406"/>
      <c r="C13" s="477"/>
      <c r="D13" s="407"/>
      <c r="E13" s="477"/>
      <c r="F13" s="478"/>
      <c r="G13" s="838"/>
      <c r="H13" s="477"/>
      <c r="I13" s="1802"/>
      <c r="J13" s="1802"/>
      <c r="K13" s="1802"/>
      <c r="L13" s="1802"/>
      <c r="M13" s="1802"/>
      <c r="N13" s="1802"/>
      <c r="O13" s="489"/>
      <c r="P13" s="542"/>
      <c r="Q13" s="542"/>
      <c r="R13" s="542"/>
      <c r="S13" s="542"/>
      <c r="T13" s="490"/>
      <c r="U13" s="803"/>
      <c r="V13" s="477"/>
      <c r="W13" s="802"/>
      <c r="X13" s="393"/>
    </row>
    <row r="14" spans="1:24" ht="12.95" customHeight="1">
      <c r="A14" s="424"/>
      <c r="B14" s="406"/>
      <c r="C14" s="477"/>
      <c r="D14" s="407"/>
      <c r="E14" s="477"/>
      <c r="F14" s="478"/>
      <c r="G14" s="838"/>
      <c r="H14" s="477"/>
      <c r="I14" s="1798"/>
      <c r="J14" s="1798"/>
      <c r="K14" s="1798"/>
      <c r="L14" s="1798"/>
      <c r="M14" s="1798"/>
      <c r="N14" s="1798"/>
      <c r="O14" s="489"/>
      <c r="P14" s="542"/>
      <c r="Q14" s="542"/>
      <c r="R14" s="542"/>
      <c r="S14" s="542"/>
      <c r="T14" s="490"/>
      <c r="U14" s="803"/>
      <c r="V14" s="477"/>
      <c r="W14" s="802"/>
      <c r="X14" s="393"/>
    </row>
    <row r="15" spans="1:24" ht="12.95" customHeight="1">
      <c r="A15" s="439"/>
      <c r="B15" s="437" t="s">
        <v>734</v>
      </c>
      <c r="C15" s="492"/>
      <c r="D15" s="438" t="s">
        <v>703</v>
      </c>
      <c r="E15" s="492"/>
      <c r="F15" s="493"/>
      <c r="G15" s="494" t="s">
        <v>572</v>
      </c>
      <c r="H15" s="492"/>
      <c r="I15" s="1791" t="s">
        <v>657</v>
      </c>
      <c r="J15" s="1791"/>
      <c r="K15" s="495">
        <v>55000</v>
      </c>
      <c r="L15" s="437" t="s">
        <v>168</v>
      </c>
      <c r="M15" s="443" t="s">
        <v>3</v>
      </c>
      <c r="N15" s="437" t="s">
        <v>3</v>
      </c>
      <c r="O15" s="440"/>
      <c r="P15" s="448"/>
      <c r="Q15" s="437"/>
      <c r="R15" s="437"/>
      <c r="S15" s="437"/>
      <c r="T15" s="437"/>
      <c r="U15" s="493"/>
      <c r="V15" s="492"/>
      <c r="W15" s="804"/>
      <c r="X15" s="393"/>
    </row>
    <row r="16" spans="1:24" ht="12.95" customHeight="1">
      <c r="A16" s="424"/>
      <c r="B16" s="446"/>
      <c r="C16" s="451"/>
      <c r="D16" s="451"/>
      <c r="E16" s="451"/>
      <c r="F16" s="478"/>
      <c r="G16" s="499"/>
      <c r="H16" s="477"/>
      <c r="I16" s="406" t="s">
        <v>616</v>
      </c>
      <c r="J16" s="406"/>
      <c r="K16" s="406"/>
      <c r="L16" s="406"/>
      <c r="M16" s="406"/>
      <c r="N16" s="406"/>
      <c r="O16" s="425"/>
      <c r="P16" s="424"/>
      <c r="Q16" s="406"/>
      <c r="R16" s="500" t="s">
        <v>841</v>
      </c>
      <c r="S16" s="461" t="s">
        <v>841</v>
      </c>
      <c r="T16" s="406"/>
      <c r="U16" s="478"/>
      <c r="V16" s="477"/>
      <c r="W16" s="802"/>
      <c r="X16" s="393"/>
    </row>
    <row r="17" spans="1:24" ht="12.95" customHeight="1">
      <c r="A17" s="424"/>
      <c r="B17" s="446"/>
      <c r="C17" s="451"/>
      <c r="D17" s="451"/>
      <c r="E17" s="451"/>
      <c r="F17" s="478"/>
      <c r="G17" s="499"/>
      <c r="H17" s="477"/>
      <c r="I17" s="406" t="s">
        <v>114</v>
      </c>
      <c r="J17" s="406"/>
      <c r="K17" s="406"/>
      <c r="L17" s="406"/>
      <c r="M17" s="406"/>
      <c r="N17" s="406"/>
      <c r="O17" s="425"/>
      <c r="P17" s="424"/>
      <c r="Q17" s="406"/>
      <c r="R17" s="536"/>
      <c r="S17" s="406"/>
      <c r="T17" s="406"/>
      <c r="U17" s="478"/>
      <c r="V17" s="477"/>
      <c r="W17" s="802"/>
      <c r="X17" s="393"/>
    </row>
    <row r="18" spans="1:24" ht="12.95" customHeight="1">
      <c r="A18" s="424"/>
      <c r="B18" s="446"/>
      <c r="C18" s="451"/>
      <c r="D18" s="451"/>
      <c r="E18" s="451"/>
      <c r="F18" s="478"/>
      <c r="G18" s="499"/>
      <c r="H18" s="477"/>
      <c r="I18" s="452"/>
      <c r="J18" s="452"/>
      <c r="K18" s="452"/>
      <c r="L18" s="452"/>
      <c r="M18" s="406"/>
      <c r="N18" s="406"/>
      <c r="O18" s="425"/>
      <c r="P18" s="424"/>
      <c r="Q18" s="406"/>
      <c r="R18" s="406"/>
      <c r="S18" s="406"/>
      <c r="T18" s="406"/>
      <c r="U18" s="478"/>
      <c r="V18" s="477"/>
      <c r="W18" s="802"/>
      <c r="X18" s="393"/>
    </row>
    <row r="19" spans="1:24" ht="12.95" customHeight="1">
      <c r="A19" s="424"/>
      <c r="B19" s="446"/>
      <c r="C19" s="451"/>
      <c r="D19" s="451"/>
      <c r="E19" s="451"/>
      <c r="F19" s="478"/>
      <c r="G19" s="499" t="s">
        <v>573</v>
      </c>
      <c r="H19" s="477"/>
      <c r="I19" s="406" t="s">
        <v>704</v>
      </c>
      <c r="J19" s="501" t="s">
        <v>705</v>
      </c>
      <c r="K19" s="502">
        <v>31600</v>
      </c>
      <c r="L19" s="406" t="s">
        <v>168</v>
      </c>
      <c r="M19" s="406"/>
      <c r="N19" s="406"/>
      <c r="O19" s="425"/>
      <c r="P19" s="503"/>
      <c r="Q19" s="406"/>
      <c r="R19" s="406"/>
      <c r="S19" s="406"/>
      <c r="T19" s="406"/>
      <c r="U19" s="478"/>
      <c r="V19" s="477"/>
      <c r="W19" s="802"/>
      <c r="X19" s="393"/>
    </row>
    <row r="20" spans="1:24" ht="12.95" customHeight="1">
      <c r="A20" s="424"/>
      <c r="B20" s="446"/>
      <c r="C20" s="451"/>
      <c r="D20" s="451"/>
      <c r="E20" s="451"/>
      <c r="F20" s="478"/>
      <c r="G20" s="499"/>
      <c r="H20" s="477"/>
      <c r="I20" s="542"/>
      <c r="J20" s="542"/>
      <c r="K20" s="542"/>
      <c r="L20" s="542"/>
      <c r="M20" s="542"/>
      <c r="N20" s="542"/>
      <c r="O20" s="425"/>
      <c r="P20" s="503"/>
      <c r="Q20" s="406"/>
      <c r="R20" s="406"/>
      <c r="S20" s="406"/>
      <c r="T20" s="406"/>
      <c r="U20" s="478"/>
      <c r="V20" s="477"/>
      <c r="W20" s="802"/>
      <c r="X20" s="393"/>
    </row>
    <row r="21" spans="1:24" ht="12.95" customHeight="1">
      <c r="A21" s="424"/>
      <c r="B21" s="446"/>
      <c r="C21" s="451"/>
      <c r="D21" s="451"/>
      <c r="E21" s="451"/>
      <c r="F21" s="478"/>
      <c r="G21" s="499"/>
      <c r="H21" s="477"/>
      <c r="I21" s="542"/>
      <c r="J21" s="542"/>
      <c r="K21" s="542"/>
      <c r="L21" s="542"/>
      <c r="M21" s="542"/>
      <c r="N21" s="542"/>
      <c r="O21" s="425"/>
      <c r="P21" s="503"/>
      <c r="Q21" s="406"/>
      <c r="R21" s="406"/>
      <c r="S21" s="406"/>
      <c r="T21" s="406"/>
      <c r="U21" s="478"/>
      <c r="V21" s="477"/>
      <c r="W21" s="802"/>
      <c r="X21" s="393"/>
    </row>
    <row r="22" spans="1:24" ht="12.95" customHeight="1">
      <c r="A22" s="424"/>
      <c r="B22" s="446"/>
      <c r="C22" s="451"/>
      <c r="D22" s="451"/>
      <c r="E22" s="451"/>
      <c r="F22" s="478"/>
      <c r="G22" s="499"/>
      <c r="H22" s="477"/>
      <c r="I22" s="527"/>
      <c r="J22" s="527"/>
      <c r="K22" s="527"/>
      <c r="L22" s="481"/>
      <c r="M22" s="481"/>
      <c r="N22" s="481"/>
      <c r="O22" s="425"/>
      <c r="P22" s="503"/>
      <c r="Q22" s="406"/>
      <c r="R22" s="406"/>
      <c r="S22" s="406"/>
      <c r="T22" s="406"/>
      <c r="U22" s="478"/>
      <c r="V22" s="477"/>
      <c r="W22" s="802"/>
      <c r="X22" s="393"/>
    </row>
    <row r="23" spans="1:24" ht="12.95" customHeight="1">
      <c r="A23" s="424"/>
      <c r="B23" s="446"/>
      <c r="C23" s="451"/>
      <c r="D23" s="451"/>
      <c r="E23" s="451"/>
      <c r="F23" s="478"/>
      <c r="G23" s="504" t="s">
        <v>615</v>
      </c>
      <c r="H23" s="477"/>
      <c r="I23" s="452" t="s">
        <v>706</v>
      </c>
      <c r="J23" s="501" t="s">
        <v>705</v>
      </c>
      <c r="K23" s="505">
        <v>55000</v>
      </c>
      <c r="L23" s="452" t="s">
        <v>168</v>
      </c>
      <c r="M23" s="406"/>
      <c r="N23" s="406"/>
      <c r="O23" s="425"/>
      <c r="P23" s="429"/>
      <c r="Q23" s="406"/>
      <c r="R23" s="406"/>
      <c r="S23" s="406"/>
      <c r="T23" s="406"/>
      <c r="U23" s="478"/>
      <c r="V23" s="477"/>
      <c r="W23" s="802"/>
      <c r="X23" s="393"/>
    </row>
    <row r="24" spans="1:24" ht="12.95" customHeight="1">
      <c r="A24" s="439"/>
      <c r="B24" s="437" t="s">
        <v>919</v>
      </c>
      <c r="C24" s="492"/>
      <c r="D24" s="438" t="s">
        <v>707</v>
      </c>
      <c r="E24" s="492"/>
      <c r="F24" s="493"/>
      <c r="G24" s="494" t="s">
        <v>572</v>
      </c>
      <c r="H24" s="492"/>
      <c r="I24" s="437" t="s">
        <v>711</v>
      </c>
      <c r="J24" s="437"/>
      <c r="K24" s="437"/>
      <c r="L24" s="437"/>
      <c r="M24" s="437"/>
      <c r="N24" s="437"/>
      <c r="O24" s="440"/>
      <c r="P24" s="541"/>
      <c r="Q24" s="437"/>
      <c r="R24" s="437"/>
      <c r="S24" s="437"/>
      <c r="T24" s="437"/>
      <c r="U24" s="493"/>
      <c r="V24" s="492"/>
      <c r="W24" s="804"/>
      <c r="X24" s="393"/>
    </row>
    <row r="25" spans="1:24" ht="12.95" customHeight="1">
      <c r="A25" s="424"/>
      <c r="B25" s="446"/>
      <c r="C25" s="451"/>
      <c r="D25" s="451"/>
      <c r="E25" s="451"/>
      <c r="F25" s="478"/>
      <c r="G25" s="499" t="s">
        <v>3</v>
      </c>
      <c r="H25" s="477"/>
      <c r="I25" s="406" t="s">
        <v>708</v>
      </c>
      <c r="J25" s="406"/>
      <c r="K25" s="406"/>
      <c r="L25" s="406"/>
      <c r="M25" s="406"/>
      <c r="N25" s="406"/>
      <c r="O25" s="425"/>
      <c r="P25" s="406"/>
      <c r="Q25" s="406"/>
      <c r="R25" s="406"/>
      <c r="S25" s="406"/>
      <c r="T25" s="406"/>
      <c r="U25" s="478"/>
      <c r="V25" s="477"/>
      <c r="W25" s="802"/>
      <c r="X25" s="393"/>
    </row>
    <row r="26" spans="1:24" ht="12.95" customHeight="1">
      <c r="A26" s="424"/>
      <c r="B26" s="446"/>
      <c r="C26" s="451"/>
      <c r="D26" s="451"/>
      <c r="E26" s="451"/>
      <c r="F26" s="478"/>
      <c r="G26" s="499" t="s">
        <v>573</v>
      </c>
      <c r="H26" s="477"/>
      <c r="I26" s="452" t="s">
        <v>712</v>
      </c>
      <c r="J26" s="452"/>
      <c r="K26" s="452"/>
      <c r="L26" s="452"/>
      <c r="M26" s="406"/>
      <c r="N26" s="406"/>
      <c r="O26" s="425"/>
      <c r="P26" s="541"/>
      <c r="Q26" s="406"/>
      <c r="R26" s="406"/>
      <c r="S26" s="406"/>
      <c r="T26" s="406"/>
      <c r="U26" s="478"/>
      <c r="V26" s="477"/>
      <c r="W26" s="802"/>
      <c r="X26" s="393"/>
    </row>
    <row r="27" spans="1:24" ht="12.95" customHeight="1">
      <c r="A27" s="424"/>
      <c r="B27" s="446"/>
      <c r="C27" s="451"/>
      <c r="D27" s="451"/>
      <c r="E27" s="451"/>
      <c r="F27" s="478"/>
      <c r="G27" s="499" t="s">
        <v>3</v>
      </c>
      <c r="H27" s="477"/>
      <c r="I27" s="452"/>
      <c r="J27" s="452"/>
      <c r="K27" s="452"/>
      <c r="L27" s="452"/>
      <c r="M27" s="406"/>
      <c r="N27" s="406"/>
      <c r="O27" s="425"/>
      <c r="P27" s="541"/>
      <c r="Q27" s="406"/>
      <c r="R27" s="406"/>
      <c r="S27" s="406"/>
      <c r="T27" s="406"/>
      <c r="U27" s="478"/>
      <c r="V27" s="477"/>
      <c r="W27" s="802"/>
      <c r="X27" s="393"/>
    </row>
    <row r="28" spans="1:24" ht="12.95" customHeight="1">
      <c r="A28" s="424"/>
      <c r="B28" s="446"/>
      <c r="C28" s="451"/>
      <c r="D28" s="451"/>
      <c r="E28" s="451"/>
      <c r="F28" s="478"/>
      <c r="G28" s="499"/>
      <c r="H28" s="477"/>
      <c r="I28" s="452"/>
      <c r="J28" s="452"/>
      <c r="K28" s="452"/>
      <c r="L28" s="452"/>
      <c r="M28" s="406"/>
      <c r="N28" s="406"/>
      <c r="O28" s="425"/>
      <c r="P28" s="406"/>
      <c r="Q28" s="406"/>
      <c r="R28" s="406"/>
      <c r="S28" s="406"/>
      <c r="T28" s="406"/>
      <c r="U28" s="478"/>
      <c r="V28" s="477"/>
      <c r="W28" s="802"/>
      <c r="X28" s="393"/>
    </row>
    <row r="29" spans="1:24" ht="12.95" customHeight="1">
      <c r="A29" s="424"/>
      <c r="B29" s="446"/>
      <c r="C29" s="451"/>
      <c r="D29" s="451"/>
      <c r="E29" s="451"/>
      <c r="F29" s="478"/>
      <c r="G29" s="499"/>
      <c r="H29" s="477"/>
      <c r="I29" s="452"/>
      <c r="J29" s="452"/>
      <c r="K29" s="452"/>
      <c r="L29" s="452"/>
      <c r="M29" s="406"/>
      <c r="N29" s="406"/>
      <c r="O29" s="425"/>
      <c r="P29" s="406"/>
      <c r="Q29" s="406"/>
      <c r="R29" s="406"/>
      <c r="S29" s="406"/>
      <c r="T29" s="406"/>
      <c r="U29" s="478"/>
      <c r="V29" s="477"/>
      <c r="W29" s="805"/>
      <c r="X29" s="393"/>
    </row>
    <row r="30" spans="1:24" ht="12.95" customHeight="1">
      <c r="A30" s="439"/>
      <c r="B30" s="437" t="s">
        <v>921</v>
      </c>
      <c r="C30" s="492"/>
      <c r="D30" s="438" t="s">
        <v>47</v>
      </c>
      <c r="E30" s="492"/>
      <c r="F30" s="493"/>
      <c r="G30" s="494" t="s">
        <v>572</v>
      </c>
      <c r="H30" s="492"/>
      <c r="I30" s="460" t="s">
        <v>49</v>
      </c>
      <c r="J30" s="460"/>
      <c r="K30" s="460"/>
      <c r="L30" s="460"/>
      <c r="M30" s="437"/>
      <c r="N30" s="437"/>
      <c r="O30" s="440"/>
      <c r="P30" s="1804" t="s">
        <v>849</v>
      </c>
      <c r="Q30" s="1791"/>
      <c r="R30" s="507" t="s">
        <v>515</v>
      </c>
      <c r="S30" s="1805" t="s">
        <v>516</v>
      </c>
      <c r="T30" s="1806"/>
      <c r="U30" s="507"/>
      <c r="V30" s="507"/>
      <c r="W30" s="802"/>
      <c r="X30" s="393"/>
    </row>
    <row r="31" spans="1:24" ht="12.95" customHeight="1">
      <c r="A31" s="424"/>
      <c r="B31" s="406"/>
      <c r="C31" s="477"/>
      <c r="D31" s="407"/>
      <c r="E31" s="477"/>
      <c r="F31" s="478"/>
      <c r="G31" s="499" t="s">
        <v>573</v>
      </c>
      <c r="H31" s="477"/>
      <c r="I31" s="452" t="s">
        <v>50</v>
      </c>
      <c r="J31" s="452"/>
      <c r="K31" s="452"/>
      <c r="L31" s="452"/>
      <c r="M31" s="406"/>
      <c r="N31" s="406"/>
      <c r="O31" s="425"/>
      <c r="P31" s="1775" t="s">
        <v>850</v>
      </c>
      <c r="Q31" s="1770"/>
      <c r="R31" s="542" t="s">
        <v>517</v>
      </c>
      <c r="S31" s="1799" t="s">
        <v>516</v>
      </c>
      <c r="T31" s="1800"/>
      <c r="U31" s="478"/>
      <c r="V31" s="477"/>
      <c r="W31" s="802"/>
      <c r="X31" s="393"/>
    </row>
    <row r="32" spans="1:24" ht="12.95" customHeight="1">
      <c r="A32" s="424"/>
      <c r="B32" s="406"/>
      <c r="C32" s="477"/>
      <c r="D32" s="407"/>
      <c r="E32" s="477"/>
      <c r="F32" s="478"/>
      <c r="G32" s="499" t="s">
        <v>615</v>
      </c>
      <c r="H32" s="477"/>
      <c r="I32" s="452" t="s">
        <v>51</v>
      </c>
      <c r="J32" s="452"/>
      <c r="K32" s="452"/>
      <c r="L32" s="452"/>
      <c r="M32" s="406"/>
      <c r="N32" s="406"/>
      <c r="O32" s="425"/>
      <c r="P32" s="541"/>
      <c r="Q32" s="508"/>
      <c r="R32" s="508"/>
      <c r="S32" s="508"/>
      <c r="T32" s="508"/>
      <c r="U32" s="478"/>
      <c r="V32" s="477"/>
      <c r="W32" s="802"/>
      <c r="X32" s="393"/>
    </row>
    <row r="33" spans="1:24" ht="12.95" customHeight="1">
      <c r="A33" s="424"/>
      <c r="B33" s="446" t="s">
        <v>916</v>
      </c>
      <c r="C33" s="451"/>
      <c r="D33" s="447" t="s">
        <v>916</v>
      </c>
      <c r="E33" s="451"/>
      <c r="F33" s="478"/>
      <c r="G33" s="838"/>
      <c r="H33" s="477"/>
      <c r="I33" s="828" t="s">
        <v>52</v>
      </c>
      <c r="J33" s="406" t="s">
        <v>922</v>
      </c>
      <c r="K33" s="406"/>
      <c r="L33" s="406"/>
      <c r="M33" s="406"/>
      <c r="N33" s="406"/>
      <c r="O33" s="425"/>
      <c r="P33" s="508"/>
      <c r="Q33" s="508"/>
      <c r="R33" s="508"/>
      <c r="S33" s="508"/>
      <c r="T33" s="508"/>
      <c r="U33" s="478"/>
      <c r="V33" s="477"/>
      <c r="W33" s="802"/>
      <c r="X33" s="393"/>
    </row>
    <row r="34" spans="1:24" ht="12.95" customHeight="1">
      <c r="A34" s="424"/>
      <c r="B34" s="446" t="s">
        <v>916</v>
      </c>
      <c r="C34" s="451"/>
      <c r="D34" s="509" t="s">
        <v>916</v>
      </c>
      <c r="E34" s="451"/>
      <c r="F34" s="478"/>
      <c r="G34" s="838"/>
      <c r="H34" s="477"/>
      <c r="I34" s="406"/>
      <c r="J34" s="406" t="s">
        <v>923</v>
      </c>
      <c r="K34" s="406"/>
      <c r="L34" s="828"/>
      <c r="M34" s="828"/>
      <c r="N34" s="406"/>
      <c r="O34" s="425"/>
      <c r="P34" s="508"/>
      <c r="Q34" s="508"/>
      <c r="R34" s="508"/>
      <c r="S34" s="508"/>
      <c r="T34" s="508"/>
      <c r="U34" s="478"/>
      <c r="V34" s="477"/>
      <c r="W34" s="802"/>
      <c r="X34" s="393"/>
    </row>
    <row r="35" spans="1:24" ht="12.95" customHeight="1">
      <c r="A35" s="424"/>
      <c r="B35" s="446" t="s">
        <v>916</v>
      </c>
      <c r="C35" s="451"/>
      <c r="D35" s="447" t="s">
        <v>916</v>
      </c>
      <c r="E35" s="451"/>
      <c r="F35" s="478"/>
      <c r="G35" s="838"/>
      <c r="H35" s="477"/>
      <c r="I35" s="828" t="s">
        <v>53</v>
      </c>
      <c r="J35" s="406" t="s">
        <v>656</v>
      </c>
      <c r="K35" s="406"/>
      <c r="L35" s="406"/>
      <c r="M35" s="406"/>
      <c r="N35" s="406"/>
      <c r="O35" s="425"/>
      <c r="P35" s="508"/>
      <c r="Q35" s="508"/>
      <c r="R35" s="508"/>
      <c r="S35" s="508"/>
      <c r="T35" s="508"/>
      <c r="U35" s="478"/>
      <c r="V35" s="477"/>
      <c r="W35" s="802"/>
      <c r="X35" s="393"/>
    </row>
    <row r="36" spans="1:24" ht="12.95" customHeight="1">
      <c r="A36" s="424"/>
      <c r="B36" s="446" t="s">
        <v>916</v>
      </c>
      <c r="C36" s="451"/>
      <c r="D36" s="447" t="s">
        <v>916</v>
      </c>
      <c r="E36" s="451"/>
      <c r="F36" s="478"/>
      <c r="G36" s="838"/>
      <c r="H36" s="477"/>
      <c r="I36" s="406"/>
      <c r="J36" s="406" t="s">
        <v>924</v>
      </c>
      <c r="K36" s="406"/>
      <c r="L36" s="406"/>
      <c r="M36" s="406"/>
      <c r="N36" s="406"/>
      <c r="O36" s="425"/>
      <c r="P36" s="508"/>
      <c r="Q36" s="508"/>
      <c r="R36" s="508"/>
      <c r="S36" s="508"/>
      <c r="T36" s="508"/>
      <c r="U36" s="478"/>
      <c r="V36" s="477"/>
      <c r="W36" s="802"/>
      <c r="X36" s="393"/>
    </row>
    <row r="37" spans="1:24" ht="12.95" customHeight="1">
      <c r="A37" s="424"/>
      <c r="B37" s="406" t="s">
        <v>916</v>
      </c>
      <c r="C37" s="477"/>
      <c r="D37" s="407" t="s">
        <v>916</v>
      </c>
      <c r="E37" s="477"/>
      <c r="F37" s="478"/>
      <c r="G37" s="838" t="s">
        <v>3</v>
      </c>
      <c r="H37" s="477"/>
      <c r="I37" s="406"/>
      <c r="J37" s="406" t="s">
        <v>925</v>
      </c>
      <c r="K37" s="406"/>
      <c r="L37" s="406"/>
      <c r="M37" s="828"/>
      <c r="N37" s="406"/>
      <c r="O37" s="425"/>
      <c r="P37" s="508"/>
      <c r="Q37" s="508"/>
      <c r="R37" s="508"/>
      <c r="S37" s="508"/>
      <c r="T37" s="508"/>
      <c r="U37" s="478"/>
      <c r="V37" s="477"/>
      <c r="W37" s="802"/>
      <c r="X37" s="393"/>
    </row>
    <row r="38" spans="1:24" ht="12.95" customHeight="1">
      <c r="A38" s="424"/>
      <c r="B38" s="406" t="s">
        <v>916</v>
      </c>
      <c r="C38" s="477"/>
      <c r="D38" s="407"/>
      <c r="E38" s="477"/>
      <c r="F38" s="478"/>
      <c r="G38" s="838" t="s">
        <v>3</v>
      </c>
      <c r="H38" s="477"/>
      <c r="I38" s="828" t="s">
        <v>55</v>
      </c>
      <c r="J38" s="406" t="s">
        <v>37</v>
      </c>
      <c r="K38" s="406"/>
      <c r="L38" s="406"/>
      <c r="M38" s="406"/>
      <c r="N38" s="406"/>
      <c r="O38" s="425"/>
      <c r="P38" s="508"/>
      <c r="Q38" s="508"/>
      <c r="R38" s="508"/>
      <c r="S38" s="508"/>
      <c r="T38" s="508"/>
      <c r="U38" s="478"/>
      <c r="V38" s="477"/>
      <c r="W38" s="802"/>
      <c r="X38" s="393"/>
    </row>
    <row r="39" spans="1:24" ht="12.95" customHeight="1">
      <c r="A39" s="424"/>
      <c r="B39" s="406"/>
      <c r="C39" s="477"/>
      <c r="D39" s="407"/>
      <c r="E39" s="477"/>
      <c r="F39" s="478"/>
      <c r="G39" s="838"/>
      <c r="H39" s="477"/>
      <c r="I39" s="828"/>
      <c r="J39" s="406" t="s">
        <v>844</v>
      </c>
      <c r="K39" s="406"/>
      <c r="L39" s="406"/>
      <c r="M39" s="406"/>
      <c r="N39" s="406"/>
      <c r="O39" s="425"/>
      <c r="P39" s="508"/>
      <c r="Q39" s="508"/>
      <c r="R39" s="508"/>
      <c r="S39" s="508"/>
      <c r="T39" s="508"/>
      <c r="U39" s="478"/>
      <c r="V39" s="477"/>
      <c r="W39" s="802"/>
      <c r="X39" s="393"/>
    </row>
    <row r="40" spans="1:24" ht="12.95" customHeight="1">
      <c r="A40" s="424"/>
      <c r="B40" s="406"/>
      <c r="C40" s="477"/>
      <c r="D40" s="407"/>
      <c r="E40" s="477"/>
      <c r="F40" s="478"/>
      <c r="G40" s="838"/>
      <c r="H40" s="477"/>
      <c r="I40" s="828" t="s">
        <v>54</v>
      </c>
      <c r="J40" s="406" t="s">
        <v>926</v>
      </c>
      <c r="K40" s="406"/>
      <c r="L40" s="406"/>
      <c r="M40" s="406"/>
      <c r="N40" s="406"/>
      <c r="O40" s="425"/>
      <c r="P40" s="508"/>
      <c r="Q40" s="508"/>
      <c r="R40" s="508"/>
      <c r="S40" s="508"/>
      <c r="T40" s="508"/>
      <c r="U40" s="478"/>
      <c r="V40" s="477"/>
      <c r="W40" s="802"/>
      <c r="X40" s="393"/>
    </row>
    <row r="41" spans="1:24" ht="12.95" customHeight="1">
      <c r="A41" s="521"/>
      <c r="B41" s="510" t="s">
        <v>916</v>
      </c>
      <c r="C41" s="511"/>
      <c r="D41" s="512" t="s">
        <v>916</v>
      </c>
      <c r="E41" s="511"/>
      <c r="F41" s="513"/>
      <c r="G41" s="514"/>
      <c r="H41" s="511"/>
      <c r="I41" s="515"/>
      <c r="J41" s="510"/>
      <c r="K41" s="510"/>
      <c r="L41" s="510"/>
      <c r="M41" s="510"/>
      <c r="N41" s="510"/>
      <c r="O41" s="516"/>
      <c r="P41" s="517"/>
      <c r="Q41" s="517"/>
      <c r="R41" s="517"/>
      <c r="S41" s="517"/>
      <c r="T41" s="517"/>
      <c r="U41" s="513"/>
      <c r="V41" s="511"/>
      <c r="W41" s="806"/>
      <c r="X41" s="393"/>
    </row>
    <row r="42" spans="1:24" ht="12.95" customHeight="1">
      <c r="A42" s="413"/>
      <c r="B42" s="413"/>
      <c r="C42" s="393"/>
      <c r="D42" s="518"/>
      <c r="E42" s="393"/>
      <c r="F42" s="393"/>
      <c r="G42" s="395"/>
      <c r="H42" s="393"/>
      <c r="I42" s="519"/>
      <c r="J42" s="413"/>
      <c r="K42" s="413"/>
      <c r="L42" s="413"/>
      <c r="M42" s="413"/>
      <c r="N42" s="413"/>
      <c r="O42" s="413"/>
      <c r="P42" s="520"/>
      <c r="Q42" s="520"/>
      <c r="R42" s="520"/>
      <c r="S42" s="520"/>
      <c r="T42" s="520"/>
      <c r="U42" s="393"/>
      <c r="V42" s="393"/>
      <c r="W42" s="393"/>
      <c r="X42" s="393"/>
    </row>
    <row r="43" spans="1:24" ht="12.95" customHeight="1">
      <c r="A43" s="413"/>
      <c r="B43" s="413"/>
      <c r="C43" s="393"/>
      <c r="D43" s="518"/>
      <c r="E43" s="393"/>
      <c r="F43" s="393"/>
      <c r="G43" s="395"/>
      <c r="H43" s="393"/>
      <c r="I43" s="413"/>
      <c r="J43" s="413"/>
      <c r="K43" s="413"/>
      <c r="L43" s="413"/>
      <c r="M43" s="413"/>
      <c r="N43" s="413"/>
      <c r="O43" s="413"/>
      <c r="P43" s="413"/>
      <c r="Q43" s="413"/>
      <c r="R43" s="413"/>
      <c r="S43" s="413"/>
      <c r="T43" s="413"/>
      <c r="U43" s="393"/>
      <c r="V43" s="393"/>
      <c r="W43" s="393"/>
      <c r="X43" s="393"/>
    </row>
    <row r="44" spans="1:24" ht="12.75" customHeight="1">
      <c r="A44" s="413"/>
      <c r="B44" s="413"/>
      <c r="C44" s="393"/>
      <c r="D44" s="518"/>
      <c r="E44" s="393"/>
      <c r="F44" s="393"/>
      <c r="G44" s="395"/>
      <c r="H44" s="393"/>
      <c r="I44" s="413"/>
      <c r="J44" s="413"/>
      <c r="K44" s="413"/>
      <c r="L44" s="413"/>
      <c r="M44" s="413"/>
      <c r="N44" s="413"/>
      <c r="O44" s="413"/>
      <c r="P44" s="413"/>
      <c r="Q44" s="413"/>
      <c r="R44" s="413"/>
      <c r="S44" s="413"/>
      <c r="T44" s="413"/>
      <c r="U44" s="393"/>
      <c r="V44" s="393"/>
      <c r="W44" s="393"/>
      <c r="X44" s="393"/>
    </row>
    <row r="45" spans="1:24" ht="12.95" customHeight="1">
      <c r="A45" s="413"/>
      <c r="B45" s="413"/>
      <c r="C45" s="393"/>
      <c r="D45" s="518"/>
      <c r="E45" s="393"/>
      <c r="F45" s="393"/>
      <c r="G45" s="395"/>
      <c r="H45" s="393"/>
      <c r="I45" s="413"/>
      <c r="J45" s="413"/>
      <c r="K45" s="413"/>
      <c r="L45" s="413"/>
      <c r="M45" s="413"/>
      <c r="N45" s="413"/>
      <c r="O45" s="413"/>
      <c r="P45" s="413"/>
      <c r="Q45" s="413"/>
      <c r="R45" s="413"/>
      <c r="S45" s="413"/>
      <c r="T45" s="413"/>
      <c r="U45" s="393"/>
      <c r="V45" s="393"/>
      <c r="W45" s="393"/>
      <c r="X45" s="393"/>
    </row>
    <row r="46" spans="1:24" ht="12.95" customHeight="1">
      <c r="A46" s="413"/>
      <c r="B46" s="413"/>
      <c r="C46" s="393"/>
      <c r="D46" s="518"/>
      <c r="E46" s="393"/>
      <c r="F46" s="393"/>
      <c r="G46" s="395"/>
      <c r="H46" s="393"/>
      <c r="I46" s="413"/>
      <c r="J46" s="413"/>
      <c r="K46" s="413"/>
      <c r="L46" s="413"/>
      <c r="M46" s="413"/>
      <c r="N46" s="413"/>
      <c r="O46" s="413"/>
      <c r="P46" s="413"/>
      <c r="Q46" s="413"/>
      <c r="R46" s="413"/>
      <c r="S46" s="413"/>
      <c r="T46" s="413"/>
      <c r="U46" s="393"/>
      <c r="V46" s="393"/>
      <c r="W46" s="393"/>
      <c r="X46" s="393"/>
    </row>
    <row r="47" spans="1:24" ht="12.95" customHeight="1">
      <c r="A47" s="413"/>
      <c r="B47" s="413"/>
      <c r="C47" s="393"/>
      <c r="D47" s="518"/>
      <c r="E47" s="393"/>
      <c r="F47" s="393"/>
      <c r="G47" s="395"/>
      <c r="H47" s="393"/>
      <c r="I47" s="413"/>
      <c r="J47" s="413"/>
      <c r="K47" s="413"/>
      <c r="L47" s="413"/>
      <c r="M47" s="413"/>
      <c r="N47" s="413"/>
      <c r="O47" s="413"/>
      <c r="P47" s="413"/>
      <c r="Q47" s="413"/>
      <c r="R47" s="413"/>
      <c r="S47" s="413"/>
      <c r="T47" s="413"/>
      <c r="U47" s="393"/>
      <c r="V47" s="393"/>
      <c r="W47" s="393"/>
      <c r="X47" s="393"/>
    </row>
    <row r="48" spans="1:24" ht="12.95" customHeight="1">
      <c r="A48" s="413"/>
      <c r="B48" s="413"/>
      <c r="C48" s="393"/>
      <c r="D48" s="518"/>
      <c r="E48" s="393"/>
      <c r="F48" s="393"/>
      <c r="G48" s="395"/>
      <c r="H48" s="393"/>
      <c r="I48" s="413"/>
      <c r="J48" s="413"/>
      <c r="K48" s="413"/>
      <c r="L48" s="413"/>
      <c r="M48" s="413"/>
      <c r="N48" s="413"/>
      <c r="O48" s="413"/>
      <c r="P48" s="413"/>
      <c r="Q48" s="413"/>
      <c r="R48" s="413"/>
      <c r="S48" s="413"/>
      <c r="T48" s="413"/>
      <c r="U48" s="393"/>
      <c r="V48" s="393"/>
      <c r="W48" s="393"/>
      <c r="X48" s="393"/>
    </row>
    <row r="49" spans="1:24" ht="12.95" customHeight="1">
      <c r="A49" s="413"/>
      <c r="B49" s="413"/>
      <c r="C49" s="393"/>
      <c r="D49" s="518"/>
      <c r="E49" s="393"/>
      <c r="F49" s="393"/>
      <c r="G49" s="395" t="s">
        <v>3</v>
      </c>
      <c r="H49" s="393"/>
      <c r="I49" s="413" t="s">
        <v>3</v>
      </c>
      <c r="J49" s="413"/>
      <c r="K49" s="413"/>
      <c r="L49" s="413"/>
      <c r="M49" s="413"/>
      <c r="N49" s="413"/>
      <c r="O49" s="413"/>
      <c r="P49" s="413"/>
      <c r="Q49" s="413"/>
      <c r="R49" s="413"/>
      <c r="S49" s="413"/>
      <c r="T49" s="413"/>
      <c r="U49" s="393"/>
      <c r="V49" s="393"/>
      <c r="W49" s="393"/>
      <c r="X49" s="393"/>
    </row>
    <row r="50" spans="1:24" ht="12.95" customHeight="1">
      <c r="A50" s="413"/>
      <c r="B50" s="413"/>
      <c r="C50" s="393"/>
      <c r="D50" s="518"/>
      <c r="E50" s="393"/>
      <c r="F50" s="393"/>
      <c r="G50" s="395"/>
      <c r="H50" s="393"/>
      <c r="I50" s="413" t="s">
        <v>3</v>
      </c>
      <c r="J50" s="413"/>
      <c r="K50" s="413"/>
      <c r="L50" s="413"/>
      <c r="M50" s="413"/>
      <c r="N50" s="413"/>
      <c r="O50" s="413"/>
      <c r="P50" s="413"/>
      <c r="Q50" s="413"/>
      <c r="R50" s="413"/>
      <c r="S50" s="413"/>
      <c r="T50" s="413"/>
      <c r="U50" s="393"/>
      <c r="V50" s="393"/>
      <c r="W50" s="393"/>
      <c r="X50" s="393"/>
    </row>
    <row r="51" spans="1:24" ht="12.95" customHeight="1">
      <c r="A51" s="393"/>
      <c r="B51" s="393" t="s">
        <v>916</v>
      </c>
      <c r="C51" s="393"/>
      <c r="D51" s="518" t="s">
        <v>916</v>
      </c>
      <c r="E51" s="393"/>
      <c r="F51" s="393"/>
      <c r="G51" s="395"/>
      <c r="H51" s="393"/>
      <c r="I51" s="413"/>
      <c r="J51" s="413"/>
      <c r="K51" s="413"/>
      <c r="L51" s="413"/>
      <c r="M51" s="413"/>
      <c r="N51" s="413"/>
      <c r="O51" s="413"/>
      <c r="P51" s="413"/>
      <c r="Q51" s="413"/>
      <c r="R51" s="413"/>
      <c r="S51" s="413"/>
      <c r="T51" s="413"/>
      <c r="U51" s="393"/>
      <c r="V51" s="393"/>
      <c r="W51" s="393"/>
      <c r="X51" s="393"/>
    </row>
    <row r="52" spans="1:24">
      <c r="I52" s="392"/>
      <c r="J52" s="392"/>
      <c r="K52" s="392"/>
      <c r="L52" s="392"/>
      <c r="M52" s="392"/>
      <c r="N52" s="392"/>
      <c r="O52" s="392"/>
      <c r="P52" s="392"/>
      <c r="Q52" s="392"/>
      <c r="R52" s="392"/>
      <c r="S52" s="392"/>
      <c r="T52" s="392"/>
    </row>
    <row r="53" spans="1:24">
      <c r="I53" s="392"/>
      <c r="J53" s="392"/>
      <c r="K53" s="392"/>
      <c r="L53" s="392"/>
      <c r="M53" s="392"/>
      <c r="N53" s="392"/>
      <c r="O53" s="392"/>
      <c r="P53" s="392"/>
      <c r="Q53" s="392"/>
      <c r="R53" s="392"/>
      <c r="S53" s="392"/>
      <c r="T53" s="392"/>
    </row>
    <row r="54" spans="1:24">
      <c r="I54" s="392"/>
      <c r="J54" s="392"/>
      <c r="K54" s="392"/>
      <c r="L54" s="392"/>
      <c r="M54" s="392"/>
      <c r="N54" s="392"/>
      <c r="O54" s="392"/>
      <c r="P54" s="392"/>
      <c r="Q54" s="392"/>
      <c r="R54" s="392"/>
      <c r="S54" s="392"/>
      <c r="T54" s="392"/>
    </row>
    <row r="55" spans="1:24">
      <c r="I55" s="392"/>
      <c r="J55" s="392"/>
      <c r="K55" s="392"/>
      <c r="L55" s="392"/>
      <c r="M55" s="392"/>
      <c r="N55" s="392"/>
      <c r="O55" s="392"/>
      <c r="P55" s="392"/>
      <c r="Q55" s="392"/>
      <c r="R55" s="392"/>
      <c r="S55" s="392"/>
      <c r="T55" s="392"/>
    </row>
    <row r="56" spans="1:24">
      <c r="I56" s="392"/>
      <c r="J56" s="392"/>
      <c r="K56" s="392"/>
      <c r="L56" s="392"/>
      <c r="M56" s="392"/>
      <c r="N56" s="392"/>
      <c r="O56" s="392"/>
      <c r="P56" s="392"/>
      <c r="Q56" s="392"/>
      <c r="R56" s="392"/>
      <c r="S56" s="392"/>
      <c r="T56" s="392"/>
    </row>
    <row r="57" spans="1:24">
      <c r="I57" s="392"/>
      <c r="J57" s="392"/>
      <c r="K57" s="392"/>
      <c r="L57" s="392"/>
      <c r="M57" s="392"/>
      <c r="N57" s="392"/>
      <c r="O57" s="392"/>
      <c r="P57" s="392"/>
      <c r="Q57" s="392"/>
      <c r="R57" s="392"/>
      <c r="S57" s="392"/>
      <c r="T57" s="392"/>
    </row>
    <row r="58" spans="1:24">
      <c r="I58" s="392"/>
      <c r="J58" s="392"/>
      <c r="K58" s="392"/>
      <c r="L58" s="392"/>
      <c r="M58" s="392"/>
      <c r="N58" s="392"/>
      <c r="O58" s="392"/>
      <c r="P58" s="392"/>
      <c r="Q58" s="392"/>
      <c r="R58" s="392"/>
      <c r="S58" s="392"/>
      <c r="T58" s="392"/>
    </row>
    <row r="59" spans="1:24">
      <c r="I59" s="392"/>
      <c r="J59" s="392"/>
      <c r="K59" s="392"/>
      <c r="L59" s="392"/>
      <c r="M59" s="392"/>
      <c r="N59" s="392"/>
      <c r="O59" s="392"/>
      <c r="P59" s="392"/>
      <c r="Q59" s="392"/>
      <c r="R59" s="392"/>
      <c r="S59" s="392"/>
      <c r="T59" s="392"/>
    </row>
    <row r="60" spans="1:24">
      <c r="I60" s="392"/>
      <c r="J60" s="392"/>
      <c r="K60" s="392"/>
      <c r="L60" s="392"/>
      <c r="M60" s="392"/>
      <c r="N60" s="392"/>
      <c r="O60" s="392"/>
      <c r="P60" s="392"/>
      <c r="Q60" s="392"/>
      <c r="R60" s="392"/>
      <c r="S60" s="392"/>
      <c r="T60" s="392"/>
    </row>
    <row r="61" spans="1:24">
      <c r="I61" s="392"/>
      <c r="J61" s="392"/>
      <c r="K61" s="392"/>
      <c r="L61" s="392"/>
      <c r="M61" s="392"/>
      <c r="N61" s="392"/>
      <c r="O61" s="392"/>
      <c r="P61" s="392"/>
      <c r="Q61" s="392"/>
      <c r="R61" s="392"/>
      <c r="S61" s="392"/>
      <c r="T61" s="392"/>
    </row>
    <row r="62" spans="1:24">
      <c r="I62" s="392"/>
      <c r="J62" s="392"/>
      <c r="K62" s="392"/>
      <c r="L62" s="392"/>
      <c r="M62" s="392"/>
      <c r="N62" s="392"/>
      <c r="O62" s="392"/>
      <c r="P62" s="392"/>
      <c r="Q62" s="392"/>
      <c r="R62" s="392"/>
      <c r="S62" s="392"/>
      <c r="T62" s="392"/>
    </row>
    <row r="63" spans="1:24">
      <c r="I63" s="392"/>
      <c r="J63" s="392"/>
      <c r="K63" s="392"/>
      <c r="L63" s="392"/>
      <c r="M63" s="392"/>
      <c r="N63" s="392"/>
      <c r="O63" s="392"/>
      <c r="P63" s="392"/>
      <c r="Q63" s="392"/>
      <c r="R63" s="392"/>
      <c r="S63" s="392"/>
      <c r="T63" s="392"/>
    </row>
    <row r="64" spans="1:24">
      <c r="I64" s="392"/>
      <c r="J64" s="392"/>
      <c r="K64" s="392"/>
      <c r="L64" s="392"/>
      <c r="M64" s="392"/>
      <c r="N64" s="392"/>
      <c r="O64" s="392"/>
      <c r="P64" s="392"/>
      <c r="Q64" s="392"/>
      <c r="R64" s="392"/>
      <c r="S64" s="392"/>
      <c r="T64" s="392"/>
    </row>
    <row r="65" spans="9:20">
      <c r="I65" s="392"/>
      <c r="J65" s="392"/>
      <c r="K65" s="392"/>
      <c r="L65" s="392"/>
      <c r="M65" s="392"/>
      <c r="N65" s="392"/>
      <c r="O65" s="392"/>
      <c r="P65" s="392"/>
      <c r="Q65" s="392"/>
      <c r="R65" s="392"/>
      <c r="S65" s="392"/>
      <c r="T65" s="392"/>
    </row>
    <row r="66" spans="9:20">
      <c r="I66" s="392"/>
      <c r="J66" s="392"/>
      <c r="K66" s="392"/>
      <c r="L66" s="392"/>
      <c r="M66" s="392"/>
      <c r="N66" s="392"/>
      <c r="O66" s="392"/>
      <c r="P66" s="392"/>
      <c r="Q66" s="392"/>
      <c r="R66" s="392"/>
      <c r="S66" s="392"/>
      <c r="T66" s="392"/>
    </row>
    <row r="67" spans="9:20">
      <c r="I67" s="392"/>
      <c r="J67" s="392"/>
      <c r="K67" s="392"/>
      <c r="L67" s="392"/>
      <c r="M67" s="392"/>
      <c r="N67" s="392"/>
      <c r="O67" s="392"/>
      <c r="P67" s="392"/>
      <c r="Q67" s="392"/>
      <c r="R67" s="392"/>
      <c r="S67" s="392"/>
      <c r="T67" s="392"/>
    </row>
    <row r="68" spans="9:20">
      <c r="I68" s="392"/>
      <c r="J68" s="392"/>
      <c r="K68" s="392"/>
      <c r="L68" s="392"/>
      <c r="M68" s="392"/>
      <c r="N68" s="392"/>
      <c r="O68" s="392"/>
      <c r="P68" s="392"/>
      <c r="Q68" s="392"/>
      <c r="R68" s="392"/>
      <c r="S68" s="392"/>
      <c r="T68" s="392"/>
    </row>
    <row r="69" spans="9:20">
      <c r="I69" s="392"/>
      <c r="J69" s="392"/>
      <c r="K69" s="392"/>
      <c r="L69" s="392"/>
      <c r="M69" s="392"/>
      <c r="N69" s="392"/>
      <c r="O69" s="392"/>
      <c r="P69" s="392"/>
      <c r="Q69" s="392"/>
      <c r="R69" s="392"/>
      <c r="S69" s="392"/>
      <c r="T69" s="392"/>
    </row>
    <row r="70" spans="9:20">
      <c r="I70" s="392"/>
      <c r="J70" s="392"/>
      <c r="K70" s="392"/>
      <c r="L70" s="392"/>
      <c r="M70" s="392"/>
      <c r="N70" s="392"/>
      <c r="O70" s="392"/>
      <c r="P70" s="392"/>
      <c r="Q70" s="392"/>
      <c r="R70" s="392"/>
      <c r="S70" s="392"/>
      <c r="T70" s="392"/>
    </row>
    <row r="71" spans="9:20">
      <c r="I71" s="392"/>
      <c r="J71" s="392"/>
      <c r="K71" s="392"/>
      <c r="L71" s="392"/>
      <c r="M71" s="392"/>
      <c r="N71" s="392"/>
      <c r="O71" s="392"/>
      <c r="P71" s="392"/>
      <c r="Q71" s="392"/>
      <c r="R71" s="392"/>
      <c r="S71" s="392"/>
      <c r="T71" s="392"/>
    </row>
    <row r="72" spans="9:20">
      <c r="I72" s="392"/>
      <c r="J72" s="392"/>
      <c r="K72" s="392"/>
      <c r="L72" s="392"/>
      <c r="M72" s="392"/>
      <c r="N72" s="392"/>
      <c r="O72" s="392"/>
      <c r="P72" s="392"/>
      <c r="Q72" s="392"/>
      <c r="R72" s="392"/>
      <c r="S72" s="392"/>
      <c r="T72" s="392"/>
    </row>
    <row r="73" spans="9:20">
      <c r="I73" s="392"/>
      <c r="J73" s="392"/>
      <c r="K73" s="392"/>
      <c r="L73" s="392"/>
      <c r="M73" s="392"/>
      <c r="N73" s="392"/>
      <c r="O73" s="392"/>
      <c r="P73" s="392"/>
      <c r="Q73" s="392"/>
      <c r="R73" s="392"/>
      <c r="S73" s="392"/>
      <c r="T73" s="392"/>
    </row>
    <row r="74" spans="9:20">
      <c r="I74" s="392"/>
      <c r="J74" s="392"/>
      <c r="K74" s="392"/>
      <c r="L74" s="392"/>
      <c r="M74" s="392"/>
      <c r="N74" s="392"/>
      <c r="O74" s="392"/>
      <c r="P74" s="392"/>
      <c r="Q74" s="392"/>
      <c r="R74" s="392"/>
      <c r="S74" s="392"/>
      <c r="T74" s="392"/>
    </row>
    <row r="75" spans="9:20">
      <c r="I75" s="392"/>
      <c r="J75" s="392"/>
      <c r="K75" s="392"/>
      <c r="L75" s="392"/>
      <c r="M75" s="392"/>
      <c r="N75" s="392"/>
      <c r="O75" s="392"/>
      <c r="P75" s="392"/>
      <c r="Q75" s="392"/>
      <c r="R75" s="392"/>
      <c r="S75" s="392"/>
      <c r="T75" s="392"/>
    </row>
    <row r="76" spans="9:20">
      <c r="I76" s="392"/>
      <c r="J76" s="392"/>
      <c r="K76" s="392"/>
      <c r="L76" s="392"/>
      <c r="M76" s="392"/>
      <c r="N76" s="392"/>
      <c r="O76" s="392"/>
      <c r="P76" s="392"/>
      <c r="Q76" s="392"/>
      <c r="R76" s="392"/>
      <c r="S76" s="392"/>
      <c r="T76" s="392"/>
    </row>
    <row r="77" spans="9:20">
      <c r="I77" s="392"/>
      <c r="J77" s="392"/>
      <c r="K77" s="392"/>
      <c r="L77" s="392"/>
      <c r="M77" s="392"/>
      <c r="N77" s="392"/>
      <c r="O77" s="392"/>
      <c r="P77" s="392"/>
      <c r="Q77" s="392"/>
      <c r="R77" s="392"/>
      <c r="S77" s="392"/>
      <c r="T77" s="392"/>
    </row>
    <row r="78" spans="9:20">
      <c r="I78" s="392"/>
      <c r="J78" s="392"/>
      <c r="K78" s="392"/>
      <c r="L78" s="392"/>
      <c r="M78" s="392"/>
      <c r="N78" s="392"/>
      <c r="O78" s="392"/>
      <c r="P78" s="392"/>
      <c r="Q78" s="392"/>
      <c r="R78" s="392"/>
      <c r="S78" s="392"/>
      <c r="T78" s="392"/>
    </row>
    <row r="79" spans="9:20">
      <c r="I79" s="392"/>
      <c r="J79" s="392"/>
      <c r="K79" s="392"/>
      <c r="L79" s="392"/>
      <c r="M79" s="392"/>
      <c r="N79" s="392"/>
      <c r="O79" s="392"/>
      <c r="P79" s="392"/>
      <c r="Q79" s="392"/>
      <c r="R79" s="392"/>
      <c r="S79" s="392"/>
      <c r="T79" s="392"/>
    </row>
    <row r="80" spans="9:20">
      <c r="I80" s="392"/>
      <c r="J80" s="392"/>
      <c r="K80" s="392"/>
      <c r="L80" s="392"/>
      <c r="M80" s="392"/>
      <c r="N80" s="392"/>
      <c r="O80" s="392"/>
      <c r="P80" s="392"/>
      <c r="Q80" s="392"/>
      <c r="R80" s="392"/>
      <c r="S80" s="392"/>
      <c r="T80" s="392"/>
    </row>
    <row r="81" spans="9:20">
      <c r="I81" s="392"/>
      <c r="J81" s="392"/>
      <c r="K81" s="392"/>
      <c r="L81" s="392"/>
      <c r="M81" s="392"/>
      <c r="N81" s="392"/>
      <c r="O81" s="392"/>
      <c r="P81" s="392"/>
      <c r="Q81" s="392"/>
      <c r="R81" s="392"/>
      <c r="S81" s="392"/>
      <c r="T81" s="392"/>
    </row>
    <row r="82" spans="9:20">
      <c r="I82" s="392"/>
      <c r="J82" s="392"/>
      <c r="K82" s="392"/>
      <c r="L82" s="392"/>
      <c r="M82" s="392"/>
      <c r="N82" s="392"/>
      <c r="O82" s="392"/>
      <c r="P82" s="392"/>
      <c r="Q82" s="392"/>
      <c r="R82" s="392"/>
      <c r="S82" s="392"/>
      <c r="T82" s="392"/>
    </row>
    <row r="83" spans="9:20">
      <c r="I83" s="392"/>
      <c r="J83" s="392"/>
      <c r="K83" s="392"/>
      <c r="L83" s="392"/>
      <c r="M83" s="392"/>
      <c r="N83" s="392"/>
      <c r="O83" s="392"/>
      <c r="P83" s="392"/>
      <c r="Q83" s="392"/>
      <c r="R83" s="392"/>
      <c r="S83" s="392"/>
      <c r="T83" s="392"/>
    </row>
    <row r="84" spans="9:20">
      <c r="I84" s="392"/>
      <c r="J84" s="392"/>
      <c r="K84" s="392"/>
      <c r="L84" s="392"/>
      <c r="M84" s="392"/>
      <c r="N84" s="392"/>
      <c r="O84" s="392"/>
      <c r="P84" s="392"/>
      <c r="Q84" s="392"/>
      <c r="R84" s="392"/>
      <c r="S84" s="392"/>
      <c r="T84" s="392"/>
    </row>
    <row r="85" spans="9:20">
      <c r="I85" s="392"/>
      <c r="J85" s="392"/>
      <c r="K85" s="392"/>
      <c r="L85" s="392"/>
      <c r="M85" s="392"/>
      <c r="N85" s="392"/>
      <c r="O85" s="392"/>
      <c r="P85" s="392"/>
      <c r="Q85" s="392"/>
      <c r="R85" s="392"/>
      <c r="S85" s="392"/>
      <c r="T85" s="392"/>
    </row>
    <row r="86" spans="9:20">
      <c r="I86" s="392"/>
      <c r="J86" s="392"/>
      <c r="K86" s="392"/>
      <c r="L86" s="392"/>
      <c r="M86" s="392"/>
      <c r="N86" s="392"/>
      <c r="O86" s="392"/>
      <c r="P86" s="392"/>
      <c r="Q86" s="392"/>
      <c r="R86" s="392"/>
      <c r="S86" s="392"/>
      <c r="T86" s="392"/>
    </row>
    <row r="87" spans="9:20">
      <c r="I87" s="392"/>
      <c r="J87" s="392"/>
      <c r="K87" s="392"/>
      <c r="L87" s="392"/>
      <c r="M87" s="392"/>
      <c r="N87" s="392"/>
      <c r="O87" s="392"/>
      <c r="P87" s="392"/>
      <c r="Q87" s="392"/>
      <c r="R87" s="392"/>
      <c r="S87" s="392"/>
      <c r="T87" s="392"/>
    </row>
    <row r="88" spans="9:20">
      <c r="I88" s="392"/>
      <c r="J88" s="392"/>
      <c r="K88" s="392"/>
      <c r="L88" s="392"/>
      <c r="M88" s="392"/>
      <c r="N88" s="392"/>
      <c r="O88" s="392"/>
      <c r="P88" s="392"/>
      <c r="Q88" s="392"/>
      <c r="R88" s="392"/>
      <c r="S88" s="392"/>
      <c r="T88" s="392"/>
    </row>
    <row r="89" spans="9:20">
      <c r="I89" s="392"/>
      <c r="J89" s="392"/>
      <c r="K89" s="392"/>
      <c r="L89" s="392"/>
      <c r="M89" s="392"/>
      <c r="N89" s="392"/>
      <c r="O89" s="392"/>
      <c r="P89" s="392"/>
      <c r="Q89" s="392"/>
      <c r="R89" s="392"/>
      <c r="S89" s="392"/>
      <c r="T89" s="392"/>
    </row>
    <row r="90" spans="9:20">
      <c r="I90" s="392"/>
      <c r="J90" s="392"/>
      <c r="K90" s="392"/>
      <c r="L90" s="392"/>
      <c r="M90" s="392"/>
      <c r="N90" s="392"/>
      <c r="O90" s="392"/>
      <c r="P90" s="392"/>
      <c r="Q90" s="392"/>
      <c r="R90" s="392"/>
      <c r="S90" s="392"/>
      <c r="T90" s="392"/>
    </row>
    <row r="91" spans="9:20">
      <c r="I91" s="392"/>
      <c r="J91" s="392"/>
      <c r="K91" s="392"/>
      <c r="L91" s="392"/>
      <c r="M91" s="392"/>
      <c r="N91" s="392"/>
      <c r="O91" s="392"/>
      <c r="P91" s="392"/>
      <c r="Q91" s="392"/>
      <c r="R91" s="392"/>
      <c r="S91" s="392"/>
      <c r="T91" s="392"/>
    </row>
    <row r="92" spans="9:20">
      <c r="I92" s="392"/>
      <c r="J92" s="392"/>
      <c r="K92" s="392"/>
      <c r="L92" s="392"/>
      <c r="M92" s="392"/>
      <c r="N92" s="392"/>
      <c r="O92" s="392"/>
      <c r="P92" s="392"/>
      <c r="Q92" s="392"/>
      <c r="R92" s="392"/>
      <c r="S92" s="392"/>
      <c r="T92" s="392"/>
    </row>
    <row r="93" spans="9:20">
      <c r="I93" s="392"/>
      <c r="J93" s="392"/>
      <c r="K93" s="392"/>
      <c r="L93" s="392"/>
      <c r="M93" s="392"/>
      <c r="N93" s="392"/>
      <c r="O93" s="392"/>
      <c r="P93" s="392"/>
      <c r="Q93" s="392"/>
      <c r="R93" s="392"/>
      <c r="S93" s="392"/>
      <c r="T93" s="392"/>
    </row>
    <row r="94" spans="9:20">
      <c r="I94" s="392"/>
      <c r="J94" s="392"/>
      <c r="K94" s="392"/>
      <c r="L94" s="392"/>
      <c r="M94" s="392"/>
      <c r="N94" s="392"/>
      <c r="O94" s="392"/>
      <c r="P94" s="392"/>
      <c r="Q94" s="392"/>
      <c r="R94" s="392"/>
      <c r="S94" s="392"/>
      <c r="T94" s="392"/>
    </row>
    <row r="95" spans="9:20">
      <c r="I95" s="392"/>
      <c r="J95" s="392"/>
      <c r="K95" s="392"/>
      <c r="L95" s="392"/>
      <c r="M95" s="392"/>
      <c r="N95" s="392"/>
      <c r="O95" s="392"/>
      <c r="P95" s="392"/>
      <c r="Q95" s="392"/>
      <c r="R95" s="392"/>
      <c r="S95" s="392"/>
      <c r="T95" s="392"/>
    </row>
    <row r="96" spans="9:20">
      <c r="I96" s="392"/>
      <c r="J96" s="392"/>
      <c r="K96" s="392"/>
      <c r="L96" s="392"/>
      <c r="M96" s="392"/>
      <c r="N96" s="392"/>
      <c r="O96" s="392"/>
      <c r="P96" s="392"/>
      <c r="Q96" s="392"/>
      <c r="R96" s="392"/>
      <c r="S96" s="392"/>
      <c r="T96" s="392"/>
    </row>
    <row r="97" spans="9:20">
      <c r="I97" s="392"/>
      <c r="J97" s="392"/>
      <c r="K97" s="392"/>
      <c r="L97" s="392"/>
      <c r="M97" s="392"/>
      <c r="N97" s="392"/>
      <c r="O97" s="392"/>
      <c r="P97" s="392"/>
      <c r="Q97" s="392"/>
      <c r="R97" s="392"/>
      <c r="S97" s="392"/>
      <c r="T97" s="392"/>
    </row>
    <row r="98" spans="9:20">
      <c r="I98" s="392"/>
      <c r="J98" s="392"/>
      <c r="K98" s="392"/>
      <c r="L98" s="392"/>
      <c r="M98" s="392"/>
      <c r="N98" s="392"/>
      <c r="O98" s="392"/>
      <c r="P98" s="392"/>
      <c r="Q98" s="392"/>
      <c r="R98" s="392"/>
      <c r="S98" s="392"/>
      <c r="T98" s="392"/>
    </row>
    <row r="99" spans="9:20">
      <c r="I99" s="392"/>
      <c r="J99" s="392"/>
      <c r="K99" s="392"/>
      <c r="L99" s="392"/>
      <c r="M99" s="392"/>
      <c r="N99" s="392"/>
      <c r="O99" s="392"/>
      <c r="P99" s="392"/>
      <c r="Q99" s="392"/>
      <c r="R99" s="392"/>
      <c r="S99" s="392"/>
      <c r="T99" s="392"/>
    </row>
    <row r="100" spans="9:20">
      <c r="I100" s="392"/>
      <c r="J100" s="392"/>
      <c r="K100" s="392"/>
      <c r="L100" s="392"/>
      <c r="M100" s="392"/>
      <c r="N100" s="392"/>
      <c r="O100" s="392"/>
      <c r="P100" s="392"/>
      <c r="Q100" s="392"/>
      <c r="R100" s="392"/>
      <c r="S100" s="392"/>
      <c r="T100" s="392"/>
    </row>
    <row r="101" spans="9:20">
      <c r="I101" s="392"/>
      <c r="J101" s="392"/>
      <c r="K101" s="392"/>
      <c r="L101" s="392"/>
      <c r="M101" s="392"/>
      <c r="N101" s="392"/>
      <c r="O101" s="392"/>
      <c r="P101" s="392"/>
      <c r="Q101" s="392"/>
      <c r="R101" s="392"/>
      <c r="S101" s="392"/>
      <c r="T101" s="392"/>
    </row>
    <row r="102" spans="9:20">
      <c r="I102" s="392"/>
      <c r="J102" s="392"/>
      <c r="K102" s="392"/>
      <c r="L102" s="392"/>
      <c r="M102" s="392"/>
      <c r="N102" s="392"/>
      <c r="O102" s="392"/>
      <c r="P102" s="392"/>
      <c r="Q102" s="392"/>
      <c r="R102" s="392"/>
      <c r="S102" s="392"/>
      <c r="T102" s="392"/>
    </row>
    <row r="103" spans="9:20">
      <c r="I103" s="392"/>
      <c r="J103" s="392"/>
      <c r="K103" s="392"/>
      <c r="L103" s="392"/>
      <c r="M103" s="392"/>
      <c r="N103" s="392"/>
      <c r="O103" s="392"/>
      <c r="P103" s="392"/>
      <c r="Q103" s="392"/>
      <c r="R103" s="392"/>
      <c r="S103" s="392"/>
      <c r="T103" s="392"/>
    </row>
    <row r="104" spans="9:20">
      <c r="I104" s="392"/>
      <c r="J104" s="392"/>
      <c r="K104" s="392"/>
      <c r="L104" s="392"/>
      <c r="M104" s="392"/>
      <c r="N104" s="392"/>
      <c r="O104" s="392"/>
      <c r="P104" s="392"/>
      <c r="Q104" s="392"/>
      <c r="R104" s="392"/>
      <c r="S104" s="392"/>
      <c r="T104" s="392"/>
    </row>
    <row r="105" spans="9:20">
      <c r="I105" s="392"/>
      <c r="J105" s="392"/>
      <c r="K105" s="392"/>
      <c r="L105" s="392"/>
      <c r="M105" s="392"/>
      <c r="N105" s="392"/>
      <c r="O105" s="392"/>
      <c r="P105" s="392"/>
      <c r="Q105" s="392"/>
      <c r="R105" s="392"/>
      <c r="S105" s="392"/>
      <c r="T105" s="392"/>
    </row>
    <row r="106" spans="9:20">
      <c r="I106" s="392"/>
      <c r="J106" s="392"/>
      <c r="K106" s="392"/>
      <c r="L106" s="392"/>
      <c r="M106" s="392"/>
      <c r="N106" s="392"/>
      <c r="O106" s="392"/>
      <c r="P106" s="392"/>
      <c r="Q106" s="392"/>
      <c r="R106" s="392"/>
      <c r="S106" s="392"/>
      <c r="T106" s="392"/>
    </row>
    <row r="107" spans="9:20">
      <c r="I107" s="392"/>
      <c r="J107" s="392"/>
      <c r="K107" s="392"/>
      <c r="L107" s="392"/>
      <c r="M107" s="392"/>
      <c r="N107" s="392"/>
      <c r="O107" s="392"/>
      <c r="P107" s="392"/>
      <c r="Q107" s="392"/>
      <c r="R107" s="392"/>
      <c r="S107" s="392"/>
      <c r="T107" s="392"/>
    </row>
    <row r="108" spans="9:20">
      <c r="I108" s="392"/>
      <c r="J108" s="392"/>
      <c r="K108" s="392"/>
      <c r="L108" s="392"/>
      <c r="M108" s="392"/>
      <c r="N108" s="392"/>
      <c r="O108" s="392"/>
      <c r="P108" s="392"/>
      <c r="Q108" s="392"/>
      <c r="R108" s="392"/>
      <c r="S108" s="392"/>
      <c r="T108" s="392"/>
    </row>
    <row r="109" spans="9:20">
      <c r="I109" s="392"/>
      <c r="J109" s="392"/>
      <c r="K109" s="392"/>
      <c r="L109" s="392"/>
      <c r="M109" s="392"/>
      <c r="N109" s="392"/>
      <c r="O109" s="392"/>
      <c r="P109" s="392"/>
      <c r="Q109" s="392"/>
      <c r="R109" s="392"/>
      <c r="S109" s="392"/>
      <c r="T109" s="392"/>
    </row>
    <row r="110" spans="9:20">
      <c r="I110" s="392"/>
      <c r="J110" s="392"/>
      <c r="K110" s="392"/>
      <c r="L110" s="392"/>
      <c r="M110" s="392"/>
      <c r="N110" s="392"/>
      <c r="O110" s="392"/>
      <c r="P110" s="392"/>
      <c r="Q110" s="392"/>
      <c r="R110" s="392"/>
      <c r="S110" s="392"/>
      <c r="T110" s="392"/>
    </row>
    <row r="111" spans="9:20">
      <c r="I111" s="392"/>
      <c r="J111" s="392"/>
      <c r="K111" s="392"/>
      <c r="L111" s="392"/>
      <c r="M111" s="392"/>
      <c r="N111" s="392"/>
      <c r="O111" s="392"/>
      <c r="P111" s="392"/>
      <c r="Q111" s="392"/>
      <c r="R111" s="392"/>
      <c r="S111" s="392"/>
      <c r="T111" s="392"/>
    </row>
    <row r="112" spans="9:20">
      <c r="I112" s="392"/>
      <c r="J112" s="392"/>
      <c r="K112" s="392"/>
      <c r="L112" s="392"/>
      <c r="M112" s="392"/>
      <c r="N112" s="392"/>
      <c r="O112" s="392"/>
      <c r="P112" s="392"/>
      <c r="Q112" s="392"/>
      <c r="R112" s="392"/>
      <c r="S112" s="392"/>
      <c r="T112" s="392"/>
    </row>
    <row r="113" spans="9:20">
      <c r="I113" s="392"/>
      <c r="J113" s="392"/>
      <c r="K113" s="392"/>
      <c r="L113" s="392"/>
      <c r="M113" s="392"/>
      <c r="N113" s="392"/>
      <c r="O113" s="392"/>
      <c r="P113" s="392"/>
      <c r="Q113" s="392"/>
      <c r="R113" s="392"/>
      <c r="S113" s="392"/>
      <c r="T113" s="392"/>
    </row>
    <row r="114" spans="9:20">
      <c r="I114" s="392"/>
      <c r="J114" s="392"/>
      <c r="K114" s="392"/>
      <c r="L114" s="392"/>
      <c r="M114" s="392"/>
      <c r="N114" s="392"/>
      <c r="O114" s="392"/>
      <c r="P114" s="392"/>
      <c r="Q114" s="392"/>
      <c r="R114" s="392"/>
      <c r="S114" s="392"/>
      <c r="T114" s="392"/>
    </row>
    <row r="115" spans="9:20">
      <c r="I115" s="392"/>
      <c r="J115" s="392"/>
      <c r="K115" s="392"/>
      <c r="L115" s="392"/>
      <c r="M115" s="392"/>
      <c r="N115" s="392"/>
      <c r="O115" s="392"/>
      <c r="P115" s="392"/>
      <c r="Q115" s="392"/>
      <c r="R115" s="392"/>
      <c r="S115" s="392"/>
      <c r="T115" s="392"/>
    </row>
    <row r="116" spans="9:20">
      <c r="I116" s="392"/>
      <c r="J116" s="392"/>
      <c r="K116" s="392"/>
      <c r="L116" s="392"/>
      <c r="M116" s="392"/>
      <c r="N116" s="392"/>
      <c r="O116" s="392"/>
      <c r="P116" s="392"/>
      <c r="Q116" s="392"/>
      <c r="R116" s="392"/>
      <c r="S116" s="392"/>
      <c r="T116" s="392"/>
    </row>
    <row r="117" spans="9:20">
      <c r="I117" s="392"/>
      <c r="J117" s="392"/>
      <c r="K117" s="392"/>
      <c r="L117" s="392"/>
      <c r="M117" s="392"/>
      <c r="N117" s="392"/>
      <c r="O117" s="392"/>
      <c r="P117" s="392"/>
      <c r="Q117" s="392"/>
      <c r="R117" s="392"/>
      <c r="S117" s="392"/>
      <c r="T117" s="392"/>
    </row>
    <row r="118" spans="9:20">
      <c r="I118" s="392"/>
      <c r="J118" s="392"/>
      <c r="K118" s="392"/>
      <c r="L118" s="392"/>
      <c r="M118" s="392"/>
      <c r="N118" s="392"/>
      <c r="O118" s="392"/>
      <c r="P118" s="392"/>
      <c r="Q118" s="392"/>
      <c r="R118" s="392"/>
      <c r="S118" s="392"/>
      <c r="T118" s="392"/>
    </row>
    <row r="119" spans="9:20">
      <c r="I119" s="392"/>
      <c r="J119" s="392"/>
      <c r="K119" s="392"/>
      <c r="L119" s="392"/>
      <c r="M119" s="392"/>
      <c r="N119" s="392"/>
      <c r="O119" s="392"/>
      <c r="P119" s="392"/>
      <c r="Q119" s="392"/>
      <c r="R119" s="392"/>
      <c r="S119" s="392"/>
      <c r="T119" s="392"/>
    </row>
    <row r="120" spans="9:20">
      <c r="I120" s="392"/>
      <c r="J120" s="392"/>
      <c r="K120" s="392"/>
      <c r="L120" s="392"/>
      <c r="M120" s="392"/>
      <c r="N120" s="392"/>
      <c r="O120" s="392"/>
      <c r="P120" s="392"/>
      <c r="Q120" s="392"/>
      <c r="R120" s="392"/>
      <c r="S120" s="392"/>
      <c r="T120" s="392"/>
    </row>
    <row r="121" spans="9:20">
      <c r="I121" s="392"/>
      <c r="J121" s="392"/>
      <c r="K121" s="392"/>
      <c r="L121" s="392"/>
      <c r="M121" s="392"/>
      <c r="N121" s="392"/>
      <c r="O121" s="392"/>
      <c r="P121" s="392"/>
      <c r="Q121" s="392"/>
      <c r="R121" s="392"/>
      <c r="S121" s="392"/>
      <c r="T121" s="392"/>
    </row>
    <row r="122" spans="9:20">
      <c r="I122" s="392"/>
      <c r="J122" s="392"/>
      <c r="K122" s="392"/>
      <c r="L122" s="392"/>
      <c r="M122" s="392"/>
      <c r="N122" s="392"/>
      <c r="O122" s="392"/>
      <c r="P122" s="392"/>
      <c r="Q122" s="392"/>
      <c r="R122" s="392"/>
      <c r="S122" s="392"/>
      <c r="T122" s="392"/>
    </row>
    <row r="123" spans="9:20">
      <c r="I123" s="392"/>
      <c r="J123" s="392"/>
      <c r="K123" s="392"/>
      <c r="L123" s="392"/>
      <c r="M123" s="392"/>
      <c r="N123" s="392"/>
      <c r="O123" s="392"/>
      <c r="P123" s="392"/>
      <c r="Q123" s="392"/>
      <c r="R123" s="392"/>
      <c r="S123" s="392"/>
      <c r="T123" s="392"/>
    </row>
    <row r="124" spans="9:20">
      <c r="I124" s="392"/>
      <c r="J124" s="392"/>
      <c r="K124" s="392"/>
      <c r="L124" s="392"/>
      <c r="M124" s="392"/>
      <c r="N124" s="392"/>
      <c r="O124" s="392"/>
      <c r="P124" s="392"/>
      <c r="Q124" s="392"/>
      <c r="R124" s="392"/>
      <c r="S124" s="392"/>
      <c r="T124" s="392"/>
    </row>
    <row r="125" spans="9:20">
      <c r="I125" s="392"/>
      <c r="J125" s="392"/>
      <c r="K125" s="392"/>
      <c r="L125" s="392"/>
      <c r="M125" s="392"/>
      <c r="N125" s="392"/>
      <c r="O125" s="392"/>
      <c r="P125" s="392"/>
      <c r="Q125" s="392"/>
      <c r="R125" s="392"/>
      <c r="S125" s="392"/>
      <c r="T125" s="392"/>
    </row>
    <row r="126" spans="9:20">
      <c r="I126" s="392"/>
      <c r="J126" s="392"/>
      <c r="K126" s="392"/>
      <c r="L126" s="392"/>
      <c r="M126" s="392"/>
      <c r="N126" s="392"/>
      <c r="O126" s="392"/>
      <c r="P126" s="392"/>
      <c r="Q126" s="392"/>
      <c r="R126" s="392"/>
      <c r="S126" s="392"/>
      <c r="T126" s="392"/>
    </row>
    <row r="127" spans="9:20">
      <c r="I127" s="392"/>
      <c r="J127" s="392"/>
      <c r="K127" s="392"/>
      <c r="L127" s="392"/>
      <c r="M127" s="392"/>
      <c r="N127" s="392"/>
      <c r="O127" s="392"/>
      <c r="P127" s="392"/>
      <c r="Q127" s="392"/>
      <c r="R127" s="392"/>
      <c r="S127" s="392"/>
      <c r="T127" s="392"/>
    </row>
    <row r="128" spans="9:20">
      <c r="I128" s="392"/>
      <c r="J128" s="392"/>
      <c r="K128" s="392"/>
      <c r="L128" s="392"/>
      <c r="M128" s="392"/>
      <c r="N128" s="392"/>
      <c r="O128" s="392"/>
      <c r="P128" s="392"/>
      <c r="Q128" s="392"/>
      <c r="R128" s="392"/>
      <c r="S128" s="392"/>
      <c r="T128" s="392"/>
    </row>
    <row r="129" spans="9:20">
      <c r="I129" s="392"/>
      <c r="J129" s="392"/>
      <c r="K129" s="392"/>
      <c r="L129" s="392"/>
      <c r="M129" s="392"/>
      <c r="N129" s="392"/>
      <c r="O129" s="392"/>
      <c r="P129" s="392"/>
      <c r="Q129" s="392"/>
      <c r="R129" s="392"/>
      <c r="S129" s="392"/>
      <c r="T129" s="392"/>
    </row>
    <row r="130" spans="9:20">
      <c r="I130" s="392"/>
      <c r="J130" s="392"/>
      <c r="K130" s="392"/>
      <c r="L130" s="392"/>
      <c r="M130" s="392"/>
      <c r="N130" s="392"/>
      <c r="O130" s="392"/>
      <c r="P130" s="392"/>
      <c r="Q130" s="392"/>
      <c r="R130" s="392"/>
      <c r="S130" s="392"/>
      <c r="T130" s="392"/>
    </row>
    <row r="131" spans="9:20">
      <c r="I131" s="392"/>
      <c r="J131" s="392"/>
      <c r="K131" s="392"/>
      <c r="L131" s="392"/>
      <c r="M131" s="392"/>
      <c r="N131" s="392"/>
      <c r="O131" s="392"/>
      <c r="P131" s="392"/>
      <c r="Q131" s="392"/>
      <c r="R131" s="392"/>
      <c r="S131" s="392"/>
      <c r="T131" s="392"/>
    </row>
    <row r="132" spans="9:20">
      <c r="I132" s="392"/>
      <c r="J132" s="392"/>
      <c r="K132" s="392"/>
      <c r="L132" s="392"/>
      <c r="M132" s="392"/>
      <c r="N132" s="392"/>
      <c r="O132" s="392"/>
      <c r="P132" s="392"/>
      <c r="Q132" s="392"/>
      <c r="R132" s="392"/>
      <c r="S132" s="392"/>
      <c r="T132" s="392"/>
    </row>
    <row r="133" spans="9:20">
      <c r="I133" s="392"/>
      <c r="J133" s="392"/>
      <c r="K133" s="392"/>
      <c r="L133" s="392"/>
      <c r="M133" s="392"/>
      <c r="N133" s="392"/>
      <c r="O133" s="392"/>
      <c r="P133" s="392"/>
      <c r="Q133" s="392"/>
      <c r="R133" s="392"/>
      <c r="S133" s="392"/>
      <c r="T133" s="392"/>
    </row>
    <row r="134" spans="9:20">
      <c r="I134" s="392"/>
      <c r="J134" s="392"/>
      <c r="K134" s="392"/>
      <c r="L134" s="392"/>
      <c r="M134" s="392"/>
      <c r="N134" s="392"/>
      <c r="O134" s="392"/>
      <c r="P134" s="392"/>
      <c r="Q134" s="392"/>
      <c r="R134" s="392"/>
      <c r="S134" s="392"/>
      <c r="T134" s="392"/>
    </row>
    <row r="135" spans="9:20">
      <c r="I135" s="392"/>
      <c r="J135" s="392"/>
      <c r="K135" s="392"/>
      <c r="L135" s="392"/>
      <c r="M135" s="392"/>
      <c r="N135" s="392"/>
      <c r="O135" s="392"/>
      <c r="P135" s="392"/>
      <c r="Q135" s="392"/>
      <c r="R135" s="392"/>
      <c r="S135" s="392"/>
      <c r="T135" s="392"/>
    </row>
    <row r="136" spans="9:20">
      <c r="I136" s="392"/>
      <c r="J136" s="392"/>
      <c r="K136" s="392"/>
      <c r="L136" s="392"/>
      <c r="M136" s="392"/>
      <c r="N136" s="392"/>
      <c r="O136" s="392"/>
      <c r="P136" s="392"/>
      <c r="Q136" s="392"/>
      <c r="R136" s="392"/>
      <c r="S136" s="392"/>
      <c r="T136" s="392"/>
    </row>
    <row r="137" spans="9:20">
      <c r="I137" s="392"/>
      <c r="J137" s="392"/>
      <c r="K137" s="392"/>
      <c r="L137" s="392"/>
      <c r="M137" s="392"/>
      <c r="N137" s="392"/>
      <c r="O137" s="392"/>
      <c r="P137" s="392"/>
      <c r="Q137" s="392"/>
      <c r="R137" s="392"/>
      <c r="S137" s="392"/>
      <c r="T137" s="392"/>
    </row>
    <row r="138" spans="9:20">
      <c r="I138" s="392"/>
      <c r="J138" s="392"/>
      <c r="K138" s="392"/>
      <c r="L138" s="392"/>
      <c r="M138" s="392"/>
      <c r="N138" s="392"/>
      <c r="O138" s="392"/>
      <c r="P138" s="392"/>
      <c r="Q138" s="392"/>
      <c r="R138" s="392"/>
      <c r="S138" s="392"/>
      <c r="T138" s="392"/>
    </row>
    <row r="139" spans="9:20">
      <c r="I139" s="392"/>
      <c r="J139" s="392"/>
      <c r="K139" s="392"/>
      <c r="L139" s="392"/>
      <c r="M139" s="392"/>
      <c r="N139" s="392"/>
      <c r="O139" s="392"/>
      <c r="P139" s="392"/>
      <c r="Q139" s="392"/>
      <c r="R139" s="392"/>
      <c r="S139" s="392"/>
      <c r="T139" s="392"/>
    </row>
    <row r="140" spans="9:20">
      <c r="I140" s="392"/>
      <c r="J140" s="392"/>
      <c r="K140" s="392"/>
      <c r="L140" s="392"/>
      <c r="M140" s="392"/>
      <c r="N140" s="392"/>
      <c r="O140" s="392"/>
      <c r="P140" s="392"/>
      <c r="Q140" s="392"/>
      <c r="R140" s="392"/>
      <c r="S140" s="392"/>
      <c r="T140" s="392"/>
    </row>
    <row r="141" spans="9:20">
      <c r="I141" s="392"/>
      <c r="J141" s="392"/>
      <c r="K141" s="392"/>
      <c r="L141" s="392"/>
      <c r="M141" s="392"/>
      <c r="N141" s="392"/>
      <c r="O141" s="392"/>
      <c r="P141" s="392"/>
      <c r="Q141" s="392"/>
      <c r="R141" s="392"/>
      <c r="S141" s="392"/>
      <c r="T141" s="392"/>
    </row>
    <row r="142" spans="9:20">
      <c r="I142" s="392"/>
      <c r="J142" s="392"/>
      <c r="K142" s="392"/>
      <c r="L142" s="392"/>
      <c r="M142" s="392"/>
      <c r="N142" s="392"/>
      <c r="O142" s="392"/>
      <c r="P142" s="392"/>
      <c r="Q142" s="392"/>
      <c r="R142" s="392"/>
      <c r="S142" s="392"/>
      <c r="T142" s="392"/>
    </row>
    <row r="143" spans="9:20">
      <c r="I143" s="392"/>
      <c r="J143" s="392"/>
      <c r="K143" s="392"/>
      <c r="L143" s="392"/>
      <c r="M143" s="392"/>
      <c r="N143" s="392"/>
      <c r="O143" s="392"/>
      <c r="P143" s="392"/>
      <c r="Q143" s="392"/>
      <c r="R143" s="392"/>
      <c r="S143" s="392"/>
      <c r="T143" s="392"/>
    </row>
    <row r="144" spans="9:20">
      <c r="I144" s="392"/>
      <c r="J144" s="392"/>
      <c r="K144" s="392"/>
      <c r="L144" s="392"/>
      <c r="M144" s="392"/>
      <c r="N144" s="392"/>
      <c r="O144" s="392"/>
      <c r="P144" s="392"/>
      <c r="Q144" s="392"/>
      <c r="R144" s="392"/>
      <c r="S144" s="392"/>
      <c r="T144" s="392"/>
    </row>
    <row r="145" spans="9:20">
      <c r="I145" s="392"/>
      <c r="J145" s="392"/>
      <c r="K145" s="392"/>
      <c r="L145" s="392"/>
      <c r="M145" s="392"/>
      <c r="N145" s="392"/>
      <c r="O145" s="392"/>
      <c r="P145" s="392"/>
      <c r="Q145" s="392"/>
      <c r="R145" s="392"/>
      <c r="S145" s="392"/>
      <c r="T145" s="392"/>
    </row>
    <row r="146" spans="9:20">
      <c r="I146" s="392"/>
      <c r="J146" s="392"/>
      <c r="K146" s="392"/>
      <c r="L146" s="392"/>
      <c r="M146" s="392"/>
      <c r="N146" s="392"/>
      <c r="O146" s="392"/>
      <c r="P146" s="392"/>
      <c r="Q146" s="392"/>
      <c r="R146" s="392"/>
      <c r="S146" s="392"/>
      <c r="T146" s="392"/>
    </row>
    <row r="147" spans="9:20">
      <c r="I147" s="392"/>
      <c r="J147" s="392"/>
      <c r="K147" s="392"/>
      <c r="L147" s="392"/>
      <c r="M147" s="392"/>
      <c r="N147" s="392"/>
      <c r="O147" s="392"/>
      <c r="P147" s="392"/>
      <c r="Q147" s="392"/>
      <c r="R147" s="392"/>
      <c r="S147" s="392"/>
      <c r="T147" s="392"/>
    </row>
    <row r="148" spans="9:20">
      <c r="I148" s="392"/>
      <c r="J148" s="392"/>
      <c r="K148" s="392"/>
      <c r="L148" s="392"/>
      <c r="M148" s="392"/>
      <c r="N148" s="392"/>
      <c r="O148" s="392"/>
      <c r="P148" s="392"/>
      <c r="Q148" s="392"/>
      <c r="R148" s="392"/>
      <c r="S148" s="392"/>
      <c r="T148" s="392"/>
    </row>
    <row r="149" spans="9:20">
      <c r="I149" s="392"/>
      <c r="J149" s="392"/>
      <c r="K149" s="392"/>
      <c r="L149" s="392"/>
      <c r="M149" s="392"/>
      <c r="N149" s="392"/>
      <c r="O149" s="392"/>
      <c r="P149" s="392"/>
      <c r="Q149" s="392"/>
      <c r="R149" s="392"/>
      <c r="S149" s="392"/>
      <c r="T149" s="392"/>
    </row>
    <row r="150" spans="9:20">
      <c r="I150" s="392"/>
      <c r="J150" s="392"/>
      <c r="K150" s="392"/>
      <c r="L150" s="392"/>
      <c r="M150" s="392"/>
      <c r="N150" s="392"/>
      <c r="O150" s="392"/>
      <c r="P150" s="392"/>
      <c r="Q150" s="392"/>
      <c r="R150" s="392"/>
      <c r="S150" s="392"/>
      <c r="T150" s="392"/>
    </row>
    <row r="151" spans="9:20">
      <c r="I151" s="392"/>
      <c r="J151" s="392"/>
      <c r="K151" s="392"/>
      <c r="L151" s="392"/>
      <c r="M151" s="392"/>
      <c r="N151" s="392"/>
      <c r="O151" s="392"/>
      <c r="P151" s="392"/>
      <c r="Q151" s="392"/>
      <c r="R151" s="392"/>
      <c r="S151" s="392"/>
      <c r="T151" s="392"/>
    </row>
    <row r="152" spans="9:20">
      <c r="I152" s="392"/>
      <c r="J152" s="392"/>
      <c r="K152" s="392"/>
      <c r="L152" s="392"/>
      <c r="M152" s="392"/>
      <c r="N152" s="392"/>
      <c r="O152" s="392"/>
      <c r="P152" s="392"/>
      <c r="Q152" s="392"/>
      <c r="R152" s="392"/>
      <c r="S152" s="392"/>
      <c r="T152" s="392"/>
    </row>
    <row r="153" spans="9:20">
      <c r="I153" s="392"/>
      <c r="J153" s="392"/>
      <c r="K153" s="392"/>
      <c r="L153" s="392"/>
      <c r="M153" s="392"/>
      <c r="N153" s="392"/>
      <c r="O153" s="392"/>
      <c r="P153" s="392"/>
      <c r="Q153" s="392"/>
      <c r="R153" s="392"/>
      <c r="S153" s="392"/>
      <c r="T153" s="392"/>
    </row>
    <row r="154" spans="9:20">
      <c r="I154" s="392"/>
      <c r="J154" s="392"/>
      <c r="K154" s="392"/>
      <c r="L154" s="392"/>
      <c r="M154" s="392"/>
      <c r="N154" s="392"/>
      <c r="O154" s="392"/>
      <c r="P154" s="392"/>
      <c r="Q154" s="392"/>
      <c r="R154" s="392"/>
      <c r="S154" s="392"/>
      <c r="T154" s="392"/>
    </row>
    <row r="155" spans="9:20">
      <c r="I155" s="392"/>
      <c r="J155" s="392"/>
      <c r="K155" s="392"/>
      <c r="L155" s="392"/>
      <c r="M155" s="392"/>
      <c r="N155" s="392"/>
      <c r="O155" s="392"/>
      <c r="P155" s="392"/>
      <c r="Q155" s="392"/>
      <c r="R155" s="392"/>
      <c r="S155" s="392"/>
      <c r="T155" s="392"/>
    </row>
    <row r="156" spans="9:20">
      <c r="I156" s="392"/>
      <c r="J156" s="392"/>
      <c r="K156" s="392"/>
      <c r="L156" s="392"/>
      <c r="M156" s="392"/>
      <c r="N156" s="392"/>
      <c r="O156" s="392"/>
      <c r="P156" s="392"/>
      <c r="Q156" s="392"/>
      <c r="R156" s="392"/>
      <c r="S156" s="392"/>
      <c r="T156" s="392"/>
    </row>
    <row r="157" spans="9:20">
      <c r="I157" s="392"/>
      <c r="J157" s="392"/>
      <c r="K157" s="392"/>
      <c r="L157" s="392"/>
      <c r="M157" s="392"/>
      <c r="N157" s="392"/>
      <c r="O157" s="392"/>
      <c r="P157" s="392"/>
      <c r="Q157" s="392"/>
      <c r="R157" s="392"/>
      <c r="S157" s="392"/>
      <c r="T157" s="392"/>
    </row>
    <row r="158" spans="9:20">
      <c r="I158" s="392"/>
      <c r="J158" s="392"/>
      <c r="K158" s="392"/>
      <c r="L158" s="392"/>
      <c r="M158" s="392"/>
      <c r="N158" s="392"/>
      <c r="O158" s="392"/>
      <c r="P158" s="392"/>
      <c r="Q158" s="392"/>
      <c r="R158" s="392"/>
      <c r="S158" s="392"/>
      <c r="T158" s="392"/>
    </row>
    <row r="159" spans="9:20">
      <c r="I159" s="392"/>
      <c r="J159" s="392"/>
      <c r="K159" s="392"/>
      <c r="L159" s="392"/>
      <c r="M159" s="392"/>
      <c r="N159" s="392"/>
      <c r="O159" s="392"/>
      <c r="P159" s="392"/>
      <c r="Q159" s="392"/>
      <c r="R159" s="392"/>
      <c r="S159" s="392"/>
      <c r="T159" s="392"/>
    </row>
    <row r="160" spans="9:20">
      <c r="I160" s="392"/>
      <c r="J160" s="392"/>
      <c r="K160" s="392"/>
      <c r="L160" s="392"/>
      <c r="M160" s="392"/>
      <c r="N160" s="392"/>
      <c r="O160" s="392"/>
      <c r="P160" s="392"/>
      <c r="Q160" s="392"/>
      <c r="R160" s="392"/>
      <c r="S160" s="392"/>
      <c r="T160" s="392"/>
    </row>
    <row r="161" spans="9:20">
      <c r="I161" s="392"/>
      <c r="J161" s="392"/>
      <c r="K161" s="392"/>
      <c r="L161" s="392"/>
      <c r="M161" s="392"/>
      <c r="N161" s="392"/>
      <c r="O161" s="392"/>
      <c r="P161" s="392"/>
      <c r="Q161" s="392"/>
      <c r="R161" s="392"/>
      <c r="S161" s="392"/>
      <c r="T161" s="392"/>
    </row>
    <row r="162" spans="9:20">
      <c r="I162" s="392"/>
      <c r="J162" s="392"/>
      <c r="K162" s="392"/>
      <c r="L162" s="392"/>
      <c r="M162" s="392"/>
      <c r="N162" s="392"/>
      <c r="O162" s="392"/>
      <c r="P162" s="392"/>
      <c r="Q162" s="392"/>
      <c r="R162" s="392"/>
      <c r="S162" s="392"/>
      <c r="T162" s="392"/>
    </row>
    <row r="163" spans="9:20">
      <c r="I163" s="392"/>
      <c r="J163" s="392"/>
      <c r="K163" s="392"/>
      <c r="L163" s="392"/>
      <c r="M163" s="392"/>
      <c r="N163" s="392"/>
      <c r="O163" s="392"/>
      <c r="P163" s="392"/>
      <c r="Q163" s="392"/>
      <c r="R163" s="392"/>
      <c r="S163" s="392"/>
      <c r="T163" s="392"/>
    </row>
    <row r="164" spans="9:20">
      <c r="I164" s="392"/>
      <c r="J164" s="392"/>
      <c r="K164" s="392"/>
      <c r="L164" s="392"/>
      <c r="M164" s="392"/>
      <c r="N164" s="392"/>
      <c r="O164" s="392"/>
      <c r="P164" s="392"/>
      <c r="Q164" s="392"/>
      <c r="R164" s="392"/>
      <c r="S164" s="392"/>
      <c r="T164" s="392"/>
    </row>
    <row r="165" spans="9:20">
      <c r="I165" s="392"/>
      <c r="J165" s="392"/>
      <c r="K165" s="392"/>
      <c r="L165" s="392"/>
      <c r="M165" s="392"/>
      <c r="N165" s="392"/>
      <c r="O165" s="392"/>
      <c r="P165" s="392"/>
      <c r="Q165" s="392"/>
      <c r="R165" s="392"/>
      <c r="S165" s="392"/>
      <c r="T165" s="392"/>
    </row>
    <row r="166" spans="9:20">
      <c r="I166" s="392"/>
      <c r="J166" s="392"/>
      <c r="K166" s="392"/>
      <c r="L166" s="392"/>
      <c r="M166" s="392"/>
      <c r="N166" s="392"/>
      <c r="O166" s="392"/>
      <c r="P166" s="392"/>
      <c r="Q166" s="392"/>
      <c r="R166" s="392"/>
      <c r="S166" s="392"/>
      <c r="T166" s="392"/>
    </row>
    <row r="167" spans="9:20">
      <c r="I167" s="392"/>
      <c r="J167" s="392"/>
      <c r="K167" s="392"/>
      <c r="L167" s="392"/>
      <c r="M167" s="392"/>
      <c r="N167" s="392"/>
      <c r="O167" s="392"/>
      <c r="P167" s="392"/>
      <c r="Q167" s="392"/>
      <c r="R167" s="392"/>
      <c r="S167" s="392"/>
      <c r="T167" s="392"/>
    </row>
    <row r="168" spans="9:20">
      <c r="I168" s="392"/>
      <c r="J168" s="392"/>
      <c r="K168" s="392"/>
      <c r="L168" s="392"/>
      <c r="M168" s="392"/>
      <c r="N168" s="392"/>
      <c r="O168" s="392"/>
      <c r="P168" s="392"/>
      <c r="Q168" s="392"/>
      <c r="R168" s="392"/>
      <c r="S168" s="392"/>
      <c r="T168" s="392"/>
    </row>
    <row r="169" spans="9:20">
      <c r="I169" s="392"/>
      <c r="J169" s="392"/>
      <c r="K169" s="392"/>
      <c r="L169" s="392"/>
      <c r="M169" s="392"/>
      <c r="N169" s="392"/>
      <c r="O169" s="392"/>
      <c r="P169" s="392"/>
      <c r="Q169" s="392"/>
      <c r="R169" s="392"/>
      <c r="S169" s="392"/>
      <c r="T169" s="392"/>
    </row>
    <row r="170" spans="9:20">
      <c r="I170" s="392"/>
      <c r="J170" s="392"/>
      <c r="K170" s="392"/>
      <c r="L170" s="392"/>
      <c r="M170" s="392"/>
      <c r="N170" s="392"/>
      <c r="O170" s="392"/>
      <c r="P170" s="392"/>
      <c r="Q170" s="392"/>
      <c r="R170" s="392"/>
      <c r="S170" s="392"/>
      <c r="T170" s="392"/>
    </row>
    <row r="171" spans="9:20">
      <c r="I171" s="392"/>
      <c r="J171" s="392"/>
      <c r="K171" s="392"/>
      <c r="L171" s="392"/>
      <c r="M171" s="392"/>
      <c r="N171" s="392"/>
      <c r="O171" s="392"/>
      <c r="P171" s="392"/>
      <c r="Q171" s="392"/>
      <c r="R171" s="392"/>
      <c r="S171" s="392"/>
      <c r="T171" s="392"/>
    </row>
    <row r="172" spans="9:20">
      <c r="I172" s="392"/>
      <c r="J172" s="392"/>
      <c r="K172" s="392"/>
      <c r="L172" s="392"/>
      <c r="M172" s="392"/>
      <c r="N172" s="392"/>
      <c r="O172" s="392"/>
      <c r="P172" s="392"/>
      <c r="Q172" s="392"/>
      <c r="R172" s="392"/>
      <c r="S172" s="392"/>
      <c r="T172" s="392"/>
    </row>
    <row r="173" spans="9:20">
      <c r="I173" s="392"/>
      <c r="J173" s="392"/>
      <c r="K173" s="392"/>
      <c r="L173" s="392"/>
      <c r="M173" s="392"/>
      <c r="N173" s="392"/>
      <c r="O173" s="392"/>
      <c r="P173" s="392"/>
      <c r="Q173" s="392"/>
      <c r="R173" s="392"/>
      <c r="S173" s="392"/>
      <c r="T173" s="392"/>
    </row>
    <row r="174" spans="9:20">
      <c r="I174" s="392"/>
      <c r="J174" s="392"/>
      <c r="K174" s="392"/>
      <c r="L174" s="392"/>
      <c r="M174" s="392"/>
      <c r="N174" s="392"/>
      <c r="O174" s="392"/>
      <c r="P174" s="392"/>
      <c r="Q174" s="392"/>
      <c r="R174" s="392"/>
      <c r="S174" s="392"/>
      <c r="T174" s="392"/>
    </row>
    <row r="175" spans="9:20">
      <c r="I175" s="392"/>
      <c r="J175" s="392"/>
      <c r="K175" s="392"/>
      <c r="L175" s="392"/>
      <c r="M175" s="392"/>
      <c r="N175" s="392"/>
      <c r="O175" s="392"/>
      <c r="P175" s="392"/>
      <c r="Q175" s="392"/>
      <c r="R175" s="392"/>
      <c r="S175" s="392"/>
      <c r="T175" s="392"/>
    </row>
    <row r="176" spans="9:20">
      <c r="I176" s="392"/>
      <c r="J176" s="392"/>
      <c r="K176" s="392"/>
      <c r="L176" s="392"/>
      <c r="M176" s="392"/>
      <c r="N176" s="392"/>
      <c r="O176" s="392"/>
      <c r="P176" s="392"/>
      <c r="Q176" s="392"/>
      <c r="R176" s="392"/>
      <c r="S176" s="392"/>
      <c r="T176" s="392"/>
    </row>
    <row r="177" spans="9:20">
      <c r="I177" s="392"/>
      <c r="J177" s="392"/>
      <c r="K177" s="392"/>
      <c r="L177" s="392"/>
      <c r="M177" s="392"/>
      <c r="N177" s="392"/>
      <c r="O177" s="392"/>
      <c r="P177" s="392"/>
      <c r="Q177" s="392"/>
      <c r="R177" s="392"/>
      <c r="S177" s="392"/>
      <c r="T177" s="392"/>
    </row>
    <row r="178" spans="9:20">
      <c r="I178" s="392"/>
      <c r="J178" s="392"/>
      <c r="K178" s="392"/>
      <c r="L178" s="392"/>
      <c r="M178" s="392"/>
      <c r="N178" s="392"/>
      <c r="O178" s="392"/>
      <c r="P178" s="392"/>
      <c r="Q178" s="392"/>
      <c r="R178" s="392"/>
      <c r="S178" s="392"/>
      <c r="T178" s="392"/>
    </row>
    <row r="179" spans="9:20">
      <c r="I179" s="392"/>
      <c r="J179" s="392"/>
      <c r="K179" s="392"/>
      <c r="L179" s="392"/>
      <c r="M179" s="392"/>
      <c r="N179" s="392"/>
      <c r="O179" s="392"/>
      <c r="P179" s="392"/>
      <c r="Q179" s="392"/>
      <c r="R179" s="392"/>
      <c r="S179" s="392"/>
      <c r="T179" s="392"/>
    </row>
    <row r="180" spans="9:20">
      <c r="I180" s="392"/>
      <c r="J180" s="392"/>
      <c r="K180" s="392"/>
      <c r="L180" s="392"/>
      <c r="M180" s="392"/>
      <c r="N180" s="392"/>
      <c r="O180" s="392"/>
      <c r="P180" s="392"/>
      <c r="Q180" s="392"/>
      <c r="R180" s="392"/>
      <c r="S180" s="392"/>
      <c r="T180" s="392"/>
    </row>
    <row r="181" spans="9:20">
      <c r="I181" s="392"/>
      <c r="J181" s="392"/>
      <c r="K181" s="392"/>
      <c r="L181" s="392"/>
      <c r="M181" s="392"/>
      <c r="N181" s="392"/>
      <c r="O181" s="392"/>
      <c r="P181" s="392"/>
      <c r="Q181" s="392"/>
      <c r="R181" s="392"/>
      <c r="S181" s="392"/>
      <c r="T181" s="392"/>
    </row>
    <row r="182" spans="9:20">
      <c r="I182" s="392"/>
      <c r="J182" s="392"/>
      <c r="K182" s="392"/>
      <c r="L182" s="392"/>
      <c r="M182" s="392"/>
      <c r="N182" s="392"/>
      <c r="O182" s="392"/>
      <c r="P182" s="392"/>
      <c r="Q182" s="392"/>
      <c r="R182" s="392"/>
      <c r="S182" s="392"/>
      <c r="T182" s="392"/>
    </row>
    <row r="183" spans="9:20">
      <c r="I183" s="392"/>
      <c r="J183" s="392"/>
      <c r="K183" s="392"/>
      <c r="L183" s="392"/>
      <c r="M183" s="392"/>
      <c r="N183" s="392"/>
      <c r="O183" s="392"/>
      <c r="P183" s="392"/>
      <c r="Q183" s="392"/>
      <c r="R183" s="392"/>
      <c r="S183" s="392"/>
      <c r="T183" s="392"/>
    </row>
    <row r="184" spans="9:20">
      <c r="I184" s="392"/>
      <c r="J184" s="392"/>
      <c r="K184" s="392"/>
      <c r="L184" s="392"/>
      <c r="M184" s="392"/>
      <c r="N184" s="392"/>
      <c r="O184" s="392"/>
      <c r="P184" s="392"/>
      <c r="Q184" s="392"/>
      <c r="R184" s="392"/>
      <c r="S184" s="392"/>
      <c r="T184" s="392"/>
    </row>
    <row r="185" spans="9:20">
      <c r="I185" s="392"/>
      <c r="J185" s="392"/>
      <c r="K185" s="392"/>
      <c r="L185" s="392"/>
      <c r="M185" s="392"/>
      <c r="N185" s="392"/>
      <c r="O185" s="392"/>
      <c r="P185" s="392"/>
      <c r="Q185" s="392"/>
      <c r="R185" s="392"/>
      <c r="S185" s="392"/>
      <c r="T185" s="392"/>
    </row>
    <row r="186" spans="9:20">
      <c r="I186" s="392"/>
      <c r="J186" s="392"/>
      <c r="K186" s="392"/>
      <c r="L186" s="392"/>
      <c r="M186" s="392"/>
      <c r="N186" s="392"/>
      <c r="O186" s="392"/>
      <c r="P186" s="392"/>
      <c r="Q186" s="392"/>
      <c r="R186" s="392"/>
      <c r="S186" s="392"/>
      <c r="T186" s="392"/>
    </row>
    <row r="187" spans="9:20">
      <c r="I187" s="392"/>
      <c r="J187" s="392"/>
      <c r="K187" s="392"/>
      <c r="L187" s="392"/>
      <c r="M187" s="392"/>
      <c r="N187" s="392"/>
      <c r="O187" s="392"/>
      <c r="P187" s="392"/>
      <c r="Q187" s="392"/>
      <c r="R187" s="392"/>
      <c r="S187" s="392"/>
      <c r="T187" s="392"/>
    </row>
    <row r="188" spans="9:20">
      <c r="I188" s="392"/>
      <c r="J188" s="392"/>
      <c r="K188" s="392"/>
      <c r="L188" s="392"/>
      <c r="M188" s="392"/>
      <c r="N188" s="392"/>
      <c r="O188" s="392"/>
      <c r="P188" s="392"/>
      <c r="Q188" s="392"/>
      <c r="R188" s="392"/>
      <c r="S188" s="392"/>
      <c r="T188" s="392"/>
    </row>
    <row r="189" spans="9:20">
      <c r="I189" s="392"/>
      <c r="J189" s="392"/>
      <c r="K189" s="392"/>
      <c r="L189" s="392"/>
      <c r="M189" s="392"/>
      <c r="N189" s="392"/>
      <c r="O189" s="392"/>
      <c r="P189" s="392"/>
      <c r="Q189" s="392"/>
      <c r="R189" s="392"/>
      <c r="S189" s="392"/>
      <c r="T189" s="392"/>
    </row>
    <row r="190" spans="9:20">
      <c r="I190" s="392"/>
      <c r="J190" s="392"/>
      <c r="K190" s="392"/>
      <c r="L190" s="392"/>
      <c r="M190" s="392"/>
      <c r="N190" s="392"/>
      <c r="O190" s="392"/>
      <c r="P190" s="392"/>
      <c r="Q190" s="392"/>
      <c r="R190" s="392"/>
      <c r="S190" s="392"/>
      <c r="T190" s="392"/>
    </row>
    <row r="191" spans="9:20">
      <c r="I191" s="392"/>
      <c r="J191" s="392"/>
      <c r="K191" s="392"/>
      <c r="L191" s="392"/>
      <c r="M191" s="392"/>
      <c r="N191" s="392"/>
      <c r="O191" s="392"/>
      <c r="P191" s="392"/>
      <c r="Q191" s="392"/>
      <c r="R191" s="392"/>
      <c r="S191" s="392"/>
      <c r="T191" s="392"/>
    </row>
    <row r="192" spans="9:20">
      <c r="I192" s="392"/>
      <c r="J192" s="392"/>
      <c r="K192" s="392"/>
      <c r="L192" s="392"/>
      <c r="M192" s="392"/>
      <c r="N192" s="392"/>
      <c r="O192" s="392"/>
      <c r="P192" s="392"/>
      <c r="Q192" s="392"/>
      <c r="R192" s="392"/>
      <c r="S192" s="392"/>
      <c r="T192" s="392"/>
    </row>
    <row r="193" spans="9:20">
      <c r="I193" s="392"/>
      <c r="J193" s="392"/>
      <c r="K193" s="392"/>
      <c r="L193" s="392"/>
      <c r="M193" s="392"/>
      <c r="N193" s="392"/>
      <c r="O193" s="392"/>
      <c r="P193" s="392"/>
      <c r="Q193" s="392"/>
      <c r="R193" s="392"/>
      <c r="S193" s="392"/>
      <c r="T193" s="392"/>
    </row>
    <row r="194" spans="9:20">
      <c r="I194" s="392"/>
      <c r="J194" s="392"/>
      <c r="K194" s="392"/>
      <c r="L194" s="392"/>
      <c r="M194" s="392"/>
      <c r="N194" s="392"/>
      <c r="O194" s="392"/>
      <c r="P194" s="392"/>
      <c r="Q194" s="392"/>
      <c r="R194" s="392"/>
      <c r="S194" s="392"/>
      <c r="T194" s="392"/>
    </row>
    <row r="195" spans="9:20">
      <c r="I195" s="392"/>
      <c r="J195" s="392"/>
      <c r="K195" s="392"/>
      <c r="L195" s="392"/>
      <c r="M195" s="392"/>
      <c r="N195" s="392"/>
      <c r="O195" s="392"/>
      <c r="P195" s="392"/>
      <c r="Q195" s="392"/>
      <c r="R195" s="392"/>
      <c r="S195" s="392"/>
      <c r="T195" s="392"/>
    </row>
    <row r="196" spans="9:20">
      <c r="I196" s="392"/>
      <c r="J196" s="392"/>
      <c r="K196" s="392"/>
      <c r="L196" s="392"/>
      <c r="M196" s="392"/>
      <c r="N196" s="392"/>
      <c r="O196" s="392"/>
      <c r="P196" s="392"/>
      <c r="Q196" s="392"/>
      <c r="R196" s="392"/>
      <c r="S196" s="392"/>
      <c r="T196" s="392"/>
    </row>
    <row r="197" spans="9:20">
      <c r="I197" s="392"/>
      <c r="J197" s="392"/>
      <c r="K197" s="392"/>
      <c r="L197" s="392"/>
      <c r="M197" s="392"/>
      <c r="N197" s="392"/>
      <c r="O197" s="392"/>
      <c r="P197" s="392"/>
      <c r="Q197" s="392"/>
      <c r="R197" s="392"/>
      <c r="S197" s="392"/>
      <c r="T197" s="392"/>
    </row>
    <row r="198" spans="9:20">
      <c r="I198" s="392"/>
      <c r="J198" s="392"/>
      <c r="K198" s="392"/>
      <c r="L198" s="392"/>
      <c r="M198" s="392"/>
      <c r="N198" s="392"/>
      <c r="O198" s="392"/>
      <c r="P198" s="392"/>
      <c r="Q198" s="392"/>
      <c r="R198" s="392"/>
      <c r="S198" s="392"/>
      <c r="T198" s="392"/>
    </row>
    <row r="199" spans="9:20">
      <c r="I199" s="392"/>
      <c r="J199" s="392"/>
      <c r="K199" s="392"/>
      <c r="L199" s="392"/>
      <c r="M199" s="392"/>
      <c r="N199" s="392"/>
      <c r="O199" s="392"/>
      <c r="P199" s="392"/>
      <c r="Q199" s="392"/>
      <c r="R199" s="392"/>
      <c r="S199" s="392"/>
      <c r="T199" s="392"/>
    </row>
    <row r="200" spans="9:20">
      <c r="I200" s="392"/>
      <c r="J200" s="392"/>
      <c r="K200" s="392"/>
      <c r="L200" s="392"/>
      <c r="M200" s="392"/>
      <c r="N200" s="392"/>
      <c r="O200" s="392"/>
      <c r="P200" s="392"/>
      <c r="Q200" s="392"/>
      <c r="R200" s="392"/>
      <c r="S200" s="392"/>
      <c r="T200" s="392"/>
    </row>
    <row r="201" spans="9:20">
      <c r="I201" s="392"/>
      <c r="J201" s="392"/>
      <c r="K201" s="392"/>
      <c r="L201" s="392"/>
      <c r="M201" s="392"/>
      <c r="N201" s="392"/>
      <c r="O201" s="392"/>
      <c r="P201" s="392"/>
      <c r="Q201" s="392"/>
      <c r="R201" s="392"/>
      <c r="S201" s="392"/>
      <c r="T201" s="392"/>
    </row>
    <row r="202" spans="9:20">
      <c r="I202" s="392"/>
      <c r="J202" s="392"/>
      <c r="K202" s="392"/>
      <c r="L202" s="392"/>
      <c r="M202" s="392"/>
      <c r="N202" s="392"/>
      <c r="O202" s="392"/>
      <c r="P202" s="392"/>
      <c r="Q202" s="392"/>
      <c r="R202" s="392"/>
      <c r="S202" s="392"/>
      <c r="T202" s="392"/>
    </row>
    <row r="203" spans="9:20">
      <c r="I203" s="392"/>
      <c r="J203" s="392"/>
      <c r="K203" s="392"/>
      <c r="L203" s="392"/>
      <c r="M203" s="392"/>
      <c r="N203" s="392"/>
      <c r="O203" s="392"/>
      <c r="P203" s="392"/>
      <c r="Q203" s="392"/>
      <c r="R203" s="392"/>
      <c r="S203" s="392"/>
      <c r="T203" s="392"/>
    </row>
    <row r="204" spans="9:20">
      <c r="I204" s="392"/>
      <c r="J204" s="392"/>
      <c r="K204" s="392"/>
      <c r="L204" s="392"/>
      <c r="M204" s="392"/>
      <c r="N204" s="392"/>
      <c r="O204" s="392"/>
      <c r="P204" s="392"/>
      <c r="Q204" s="392"/>
      <c r="R204" s="392"/>
      <c r="S204" s="392"/>
      <c r="T204" s="392"/>
    </row>
    <row r="205" spans="9:20">
      <c r="I205" s="392"/>
      <c r="J205" s="392"/>
      <c r="K205" s="392"/>
      <c r="L205" s="392"/>
      <c r="M205" s="392"/>
      <c r="N205" s="392"/>
      <c r="O205" s="392"/>
      <c r="P205" s="392"/>
      <c r="Q205" s="392"/>
      <c r="R205" s="392"/>
      <c r="S205" s="392"/>
      <c r="T205" s="392"/>
    </row>
    <row r="206" spans="9:20">
      <c r="I206" s="392"/>
      <c r="J206" s="392"/>
      <c r="K206" s="392"/>
      <c r="L206" s="392"/>
      <c r="M206" s="392"/>
      <c r="N206" s="392"/>
      <c r="O206" s="392"/>
      <c r="P206" s="392"/>
      <c r="Q206" s="392"/>
      <c r="R206" s="392"/>
      <c r="S206" s="392"/>
      <c r="T206" s="392"/>
    </row>
    <row r="207" spans="9:20">
      <c r="I207" s="392"/>
      <c r="J207" s="392"/>
      <c r="K207" s="392"/>
      <c r="L207" s="392"/>
      <c r="M207" s="392"/>
      <c r="N207" s="392"/>
      <c r="O207" s="392"/>
      <c r="P207" s="392"/>
      <c r="Q207" s="392"/>
      <c r="R207" s="392"/>
      <c r="S207" s="392"/>
      <c r="T207" s="392"/>
    </row>
    <row r="208" spans="9:20">
      <c r="I208" s="392"/>
      <c r="J208" s="392"/>
      <c r="K208" s="392"/>
      <c r="L208" s="392"/>
      <c r="M208" s="392"/>
      <c r="N208" s="392"/>
      <c r="O208" s="392"/>
      <c r="P208" s="392"/>
      <c r="Q208" s="392"/>
      <c r="R208" s="392"/>
      <c r="S208" s="392"/>
      <c r="T208" s="392"/>
    </row>
    <row r="209" spans="9:20">
      <c r="I209" s="392"/>
      <c r="J209" s="392"/>
      <c r="K209" s="392"/>
      <c r="L209" s="392"/>
      <c r="M209" s="392"/>
      <c r="N209" s="392"/>
      <c r="O209" s="392"/>
      <c r="P209" s="392"/>
      <c r="Q209" s="392"/>
      <c r="R209" s="392"/>
      <c r="S209" s="392"/>
      <c r="T209" s="392"/>
    </row>
    <row r="210" spans="9:20">
      <c r="I210" s="392"/>
      <c r="J210" s="392"/>
      <c r="K210" s="392"/>
      <c r="L210" s="392"/>
      <c r="M210" s="392"/>
      <c r="N210" s="392"/>
      <c r="O210" s="392"/>
      <c r="P210" s="392"/>
      <c r="Q210" s="392"/>
      <c r="R210" s="392"/>
      <c r="S210" s="392"/>
      <c r="T210" s="392"/>
    </row>
    <row r="211" spans="9:20">
      <c r="I211" s="392"/>
      <c r="J211" s="392"/>
      <c r="K211" s="392"/>
      <c r="L211" s="392"/>
      <c r="M211" s="392"/>
      <c r="N211" s="392"/>
      <c r="O211" s="392"/>
      <c r="P211" s="392"/>
      <c r="Q211" s="392"/>
      <c r="R211" s="392"/>
      <c r="S211" s="392"/>
      <c r="T211" s="392"/>
    </row>
    <row r="212" spans="9:20">
      <c r="I212" s="392"/>
      <c r="J212" s="392"/>
      <c r="K212" s="392"/>
      <c r="L212" s="392"/>
      <c r="M212" s="392"/>
      <c r="N212" s="392"/>
      <c r="O212" s="392"/>
      <c r="P212" s="392"/>
      <c r="Q212" s="392"/>
      <c r="R212" s="392"/>
      <c r="S212" s="392"/>
      <c r="T212" s="392"/>
    </row>
    <row r="213" spans="9:20">
      <c r="I213" s="392"/>
      <c r="J213" s="392"/>
      <c r="K213" s="392"/>
      <c r="L213" s="392"/>
      <c r="M213" s="392"/>
      <c r="N213" s="392"/>
      <c r="O213" s="392"/>
      <c r="P213" s="392"/>
      <c r="Q213" s="392"/>
      <c r="R213" s="392"/>
      <c r="S213" s="392"/>
      <c r="T213" s="392"/>
    </row>
    <row r="214" spans="9:20">
      <c r="I214" s="392"/>
      <c r="J214" s="392"/>
      <c r="K214" s="392"/>
      <c r="L214" s="392"/>
      <c r="M214" s="392"/>
      <c r="N214" s="392"/>
      <c r="O214" s="392"/>
      <c r="P214" s="392"/>
      <c r="Q214" s="392"/>
      <c r="R214" s="392"/>
      <c r="S214" s="392"/>
      <c r="T214" s="392"/>
    </row>
    <row r="215" spans="9:20">
      <c r="I215" s="392"/>
      <c r="J215" s="392"/>
      <c r="K215" s="392"/>
      <c r="L215" s="392"/>
      <c r="M215" s="392"/>
      <c r="N215" s="392"/>
      <c r="O215" s="392"/>
      <c r="P215" s="392"/>
      <c r="Q215" s="392"/>
      <c r="R215" s="392"/>
      <c r="S215" s="392"/>
      <c r="T215" s="392"/>
    </row>
    <row r="216" spans="9:20">
      <c r="I216" s="392"/>
      <c r="J216" s="392"/>
      <c r="K216" s="392"/>
      <c r="L216" s="392"/>
      <c r="M216" s="392"/>
      <c r="N216" s="392"/>
      <c r="O216" s="392"/>
      <c r="P216" s="392"/>
      <c r="Q216" s="392"/>
      <c r="R216" s="392"/>
      <c r="S216" s="392"/>
      <c r="T216" s="392"/>
    </row>
    <row r="217" spans="9:20">
      <c r="I217" s="392"/>
      <c r="J217" s="392"/>
      <c r="K217" s="392"/>
      <c r="L217" s="392"/>
      <c r="M217" s="392"/>
      <c r="N217" s="392"/>
      <c r="O217" s="392"/>
      <c r="P217" s="392"/>
      <c r="Q217" s="392"/>
      <c r="R217" s="392"/>
      <c r="S217" s="392"/>
      <c r="T217" s="392"/>
    </row>
    <row r="218" spans="9:20">
      <c r="I218" s="392"/>
      <c r="J218" s="392"/>
      <c r="K218" s="392"/>
      <c r="L218" s="392"/>
      <c r="M218" s="392"/>
      <c r="N218" s="392"/>
      <c r="O218" s="392"/>
      <c r="P218" s="392"/>
      <c r="Q218" s="392"/>
      <c r="R218" s="392"/>
      <c r="S218" s="392"/>
      <c r="T218" s="392"/>
    </row>
    <row r="219" spans="9:20">
      <c r="I219" s="392"/>
      <c r="J219" s="392"/>
      <c r="K219" s="392"/>
      <c r="L219" s="392"/>
      <c r="M219" s="392"/>
      <c r="N219" s="392"/>
      <c r="O219" s="392"/>
      <c r="P219" s="392"/>
      <c r="Q219" s="392"/>
      <c r="R219" s="392"/>
      <c r="S219" s="392"/>
      <c r="T219" s="392"/>
    </row>
    <row r="220" spans="9:20">
      <c r="I220" s="392"/>
      <c r="J220" s="392"/>
      <c r="K220" s="392"/>
      <c r="L220" s="392"/>
      <c r="M220" s="392"/>
      <c r="N220" s="392"/>
      <c r="O220" s="392"/>
      <c r="P220" s="392"/>
      <c r="Q220" s="392"/>
      <c r="R220" s="392"/>
      <c r="S220" s="392"/>
      <c r="T220" s="392"/>
    </row>
    <row r="221" spans="9:20">
      <c r="I221" s="392"/>
      <c r="J221" s="392"/>
      <c r="K221" s="392"/>
      <c r="L221" s="392"/>
      <c r="M221" s="392"/>
      <c r="N221" s="392"/>
      <c r="O221" s="392"/>
      <c r="P221" s="392"/>
      <c r="Q221" s="392"/>
      <c r="R221" s="392"/>
      <c r="S221" s="392"/>
      <c r="T221" s="392"/>
    </row>
    <row r="222" spans="9:20">
      <c r="I222" s="392"/>
      <c r="J222" s="392"/>
      <c r="K222" s="392"/>
      <c r="L222" s="392"/>
      <c r="M222" s="392"/>
      <c r="N222" s="392"/>
      <c r="O222" s="392"/>
      <c r="P222" s="392"/>
      <c r="Q222" s="392"/>
      <c r="R222" s="392"/>
      <c r="S222" s="392"/>
      <c r="T222" s="392"/>
    </row>
    <row r="223" spans="9:20">
      <c r="I223" s="392"/>
      <c r="J223" s="392"/>
      <c r="K223" s="392"/>
      <c r="L223" s="392"/>
      <c r="M223" s="392"/>
      <c r="N223" s="392"/>
      <c r="O223" s="392"/>
      <c r="P223" s="392"/>
      <c r="Q223" s="392"/>
      <c r="R223" s="392"/>
      <c r="S223" s="392"/>
      <c r="T223" s="392"/>
    </row>
    <row r="224" spans="9:20">
      <c r="I224" s="392"/>
      <c r="J224" s="392"/>
      <c r="K224" s="392"/>
      <c r="L224" s="392"/>
      <c r="M224" s="392"/>
      <c r="N224" s="392"/>
      <c r="O224" s="392"/>
      <c r="P224" s="392"/>
      <c r="Q224" s="392"/>
      <c r="R224" s="392"/>
      <c r="S224" s="392"/>
      <c r="T224" s="392"/>
    </row>
    <row r="225" spans="9:20">
      <c r="I225" s="392"/>
      <c r="J225" s="392"/>
      <c r="K225" s="392"/>
      <c r="L225" s="392"/>
      <c r="M225" s="392"/>
      <c r="N225" s="392"/>
      <c r="O225" s="392"/>
      <c r="P225" s="392"/>
      <c r="Q225" s="392"/>
      <c r="R225" s="392"/>
      <c r="S225" s="392"/>
      <c r="T225" s="392"/>
    </row>
    <row r="226" spans="9:20">
      <c r="I226" s="392"/>
      <c r="J226" s="392"/>
      <c r="K226" s="392"/>
      <c r="L226" s="392"/>
      <c r="M226" s="392"/>
      <c r="N226" s="392"/>
      <c r="O226" s="392"/>
      <c r="P226" s="392"/>
      <c r="Q226" s="392"/>
      <c r="R226" s="392"/>
      <c r="S226" s="392"/>
      <c r="T226" s="392"/>
    </row>
    <row r="227" spans="9:20">
      <c r="I227" s="392"/>
      <c r="J227" s="392"/>
      <c r="K227" s="392"/>
      <c r="L227" s="392"/>
      <c r="M227" s="392"/>
      <c r="N227" s="392"/>
      <c r="O227" s="392"/>
      <c r="P227" s="392"/>
      <c r="Q227" s="392"/>
      <c r="R227" s="392"/>
      <c r="S227" s="392"/>
      <c r="T227" s="392"/>
    </row>
    <row r="228" spans="9:20">
      <c r="I228" s="392"/>
      <c r="J228" s="392"/>
      <c r="K228" s="392"/>
      <c r="L228" s="392"/>
      <c r="M228" s="392"/>
      <c r="N228" s="392"/>
      <c r="O228" s="392"/>
      <c r="P228" s="392"/>
      <c r="Q228" s="392"/>
      <c r="R228" s="392"/>
      <c r="S228" s="392"/>
      <c r="T228" s="392"/>
    </row>
    <row r="229" spans="9:20">
      <c r="I229" s="392"/>
      <c r="J229" s="392"/>
      <c r="K229" s="392"/>
      <c r="L229" s="392"/>
      <c r="M229" s="392"/>
      <c r="N229" s="392"/>
      <c r="O229" s="392"/>
      <c r="P229" s="392"/>
      <c r="Q229" s="392"/>
      <c r="R229" s="392"/>
      <c r="S229" s="392"/>
      <c r="T229" s="392"/>
    </row>
    <row r="230" spans="9:20">
      <c r="I230" s="392"/>
      <c r="J230" s="392"/>
      <c r="K230" s="392"/>
      <c r="L230" s="392"/>
      <c r="M230" s="392"/>
      <c r="N230" s="392"/>
      <c r="O230" s="392"/>
      <c r="P230" s="392"/>
      <c r="Q230" s="392"/>
      <c r="R230" s="392"/>
      <c r="S230" s="392"/>
      <c r="T230" s="392"/>
    </row>
    <row r="231" spans="9:20">
      <c r="I231" s="392"/>
      <c r="J231" s="392"/>
      <c r="K231" s="392"/>
      <c r="L231" s="392"/>
      <c r="M231" s="392"/>
      <c r="N231" s="392"/>
      <c r="O231" s="392"/>
      <c r="P231" s="392"/>
      <c r="Q231" s="392"/>
      <c r="R231" s="392"/>
      <c r="S231" s="392"/>
      <c r="T231" s="392"/>
    </row>
    <row r="232" spans="9:20">
      <c r="I232" s="392"/>
      <c r="J232" s="392"/>
      <c r="K232" s="392"/>
      <c r="L232" s="392"/>
      <c r="M232" s="392"/>
      <c r="N232" s="392"/>
      <c r="O232" s="392"/>
      <c r="P232" s="392"/>
      <c r="Q232" s="392"/>
      <c r="R232" s="392"/>
      <c r="S232" s="392"/>
      <c r="T232" s="392"/>
    </row>
    <row r="233" spans="9:20">
      <c r="I233" s="392"/>
      <c r="J233" s="392"/>
      <c r="K233" s="392"/>
      <c r="L233" s="392"/>
      <c r="M233" s="392"/>
      <c r="N233" s="392"/>
      <c r="O233" s="392"/>
      <c r="P233" s="392"/>
      <c r="Q233" s="392"/>
      <c r="R233" s="392"/>
      <c r="S233" s="392"/>
      <c r="T233" s="392"/>
    </row>
    <row r="234" spans="9:20">
      <c r="I234" s="392"/>
      <c r="J234" s="392"/>
      <c r="K234" s="392"/>
      <c r="L234" s="392"/>
      <c r="M234" s="392"/>
      <c r="N234" s="392"/>
      <c r="O234" s="392"/>
      <c r="P234" s="392"/>
      <c r="Q234" s="392"/>
      <c r="R234" s="392"/>
      <c r="S234" s="392"/>
      <c r="T234" s="392"/>
    </row>
    <row r="235" spans="9:20">
      <c r="I235" s="392"/>
      <c r="J235" s="392"/>
      <c r="K235" s="392"/>
      <c r="L235" s="392"/>
      <c r="M235" s="392"/>
      <c r="N235" s="392"/>
      <c r="O235" s="392"/>
      <c r="P235" s="392"/>
      <c r="Q235" s="392"/>
      <c r="R235" s="392"/>
      <c r="S235" s="392"/>
      <c r="T235" s="392"/>
    </row>
    <row r="236" spans="9:20">
      <c r="I236" s="392"/>
      <c r="J236" s="392"/>
      <c r="K236" s="392"/>
      <c r="L236" s="392"/>
      <c r="M236" s="392"/>
      <c r="N236" s="392"/>
      <c r="O236" s="392"/>
      <c r="P236" s="392"/>
      <c r="Q236" s="392"/>
      <c r="R236" s="392"/>
      <c r="S236" s="392"/>
      <c r="T236" s="392"/>
    </row>
    <row r="237" spans="9:20">
      <c r="I237" s="392"/>
      <c r="J237" s="392"/>
      <c r="K237" s="392"/>
      <c r="L237" s="392"/>
      <c r="M237" s="392"/>
      <c r="N237" s="392"/>
      <c r="O237" s="392"/>
      <c r="P237" s="392"/>
      <c r="Q237" s="392"/>
      <c r="R237" s="392"/>
      <c r="S237" s="392"/>
      <c r="T237" s="392"/>
    </row>
    <row r="238" spans="9:20">
      <c r="I238" s="392"/>
      <c r="J238" s="392"/>
      <c r="K238" s="392"/>
      <c r="L238" s="392"/>
      <c r="M238" s="392"/>
      <c r="N238" s="392"/>
      <c r="O238" s="392"/>
      <c r="P238" s="392"/>
      <c r="Q238" s="392"/>
      <c r="R238" s="392"/>
      <c r="S238" s="392"/>
      <c r="T238" s="392"/>
    </row>
    <row r="239" spans="9:20">
      <c r="I239" s="392"/>
      <c r="J239" s="392"/>
      <c r="K239" s="392"/>
      <c r="L239" s="392"/>
      <c r="M239" s="392"/>
      <c r="N239" s="392"/>
      <c r="O239" s="392"/>
      <c r="P239" s="392"/>
      <c r="Q239" s="392"/>
      <c r="R239" s="392"/>
      <c r="S239" s="392"/>
      <c r="T239" s="392"/>
    </row>
    <row r="240" spans="9:20">
      <c r="I240" s="392"/>
      <c r="J240" s="392"/>
      <c r="K240" s="392"/>
      <c r="L240" s="392"/>
      <c r="M240" s="392"/>
      <c r="N240" s="392"/>
      <c r="O240" s="392"/>
      <c r="P240" s="392"/>
      <c r="Q240" s="392"/>
      <c r="R240" s="392"/>
      <c r="S240" s="392"/>
      <c r="T240" s="392"/>
    </row>
    <row r="241" spans="9:20">
      <c r="I241" s="392"/>
      <c r="J241" s="392"/>
      <c r="K241" s="392"/>
      <c r="L241" s="392"/>
      <c r="M241" s="392"/>
      <c r="N241" s="392"/>
      <c r="O241" s="392"/>
      <c r="P241" s="392"/>
      <c r="Q241" s="392"/>
      <c r="R241" s="392"/>
      <c r="S241" s="392"/>
      <c r="T241" s="392"/>
    </row>
    <row r="242" spans="9:20">
      <c r="I242" s="392"/>
      <c r="J242" s="392"/>
      <c r="K242" s="392"/>
      <c r="L242" s="392"/>
      <c r="M242" s="392"/>
      <c r="N242" s="392"/>
      <c r="O242" s="392"/>
      <c r="P242" s="392"/>
      <c r="Q242" s="392"/>
      <c r="R242" s="392"/>
      <c r="S242" s="392"/>
      <c r="T242" s="392"/>
    </row>
    <row r="243" spans="9:20">
      <c r="I243" s="392"/>
      <c r="J243" s="392"/>
      <c r="K243" s="392"/>
      <c r="L243" s="392"/>
      <c r="M243" s="392"/>
      <c r="N243" s="392"/>
      <c r="O243" s="392"/>
      <c r="P243" s="392"/>
      <c r="Q243" s="392"/>
      <c r="R243" s="392"/>
      <c r="S243" s="392"/>
      <c r="T243" s="392"/>
    </row>
    <row r="244" spans="9:20">
      <c r="I244" s="392"/>
      <c r="J244" s="392"/>
      <c r="K244" s="392"/>
      <c r="L244" s="392"/>
      <c r="M244" s="392"/>
      <c r="N244" s="392"/>
      <c r="O244" s="392"/>
      <c r="P244" s="392"/>
      <c r="Q244" s="392"/>
      <c r="R244" s="392"/>
      <c r="S244" s="392"/>
      <c r="T244" s="392"/>
    </row>
    <row r="245" spans="9:20">
      <c r="I245" s="392"/>
      <c r="J245" s="392"/>
      <c r="K245" s="392"/>
      <c r="L245" s="392"/>
      <c r="M245" s="392"/>
      <c r="N245" s="392"/>
      <c r="O245" s="392"/>
      <c r="P245" s="392"/>
      <c r="Q245" s="392"/>
      <c r="R245" s="392"/>
      <c r="S245" s="392"/>
      <c r="T245" s="392"/>
    </row>
    <row r="246" spans="9:20">
      <c r="I246" s="392"/>
      <c r="J246" s="392"/>
      <c r="K246" s="392"/>
      <c r="L246" s="392"/>
      <c r="M246" s="392"/>
      <c r="N246" s="392"/>
      <c r="O246" s="392"/>
      <c r="P246" s="392"/>
      <c r="Q246" s="392"/>
      <c r="R246" s="392"/>
      <c r="S246" s="392"/>
      <c r="T246" s="392"/>
    </row>
    <row r="247" spans="9:20">
      <c r="I247" s="392"/>
      <c r="J247" s="392"/>
      <c r="K247" s="392"/>
      <c r="L247" s="392"/>
      <c r="M247" s="392"/>
      <c r="N247" s="392"/>
      <c r="O247" s="392"/>
      <c r="P247" s="392"/>
      <c r="Q247" s="392"/>
      <c r="R247" s="392"/>
      <c r="S247" s="392"/>
      <c r="T247" s="392"/>
    </row>
    <row r="248" spans="9:20">
      <c r="I248" s="392"/>
      <c r="J248" s="392"/>
      <c r="K248" s="392"/>
      <c r="L248" s="392"/>
      <c r="M248" s="392"/>
      <c r="N248" s="392"/>
      <c r="O248" s="392"/>
      <c r="P248" s="392"/>
      <c r="Q248" s="392"/>
      <c r="R248" s="392"/>
      <c r="S248" s="392"/>
      <c r="T248" s="392"/>
    </row>
    <row r="249" spans="9:20">
      <c r="I249" s="392"/>
      <c r="J249" s="392"/>
      <c r="K249" s="392"/>
      <c r="L249" s="392"/>
      <c r="M249" s="392"/>
      <c r="N249" s="392"/>
      <c r="O249" s="392"/>
      <c r="P249" s="392"/>
      <c r="Q249" s="392"/>
      <c r="R249" s="392"/>
      <c r="S249" s="392"/>
      <c r="T249" s="392"/>
    </row>
    <row r="250" spans="9:20">
      <c r="I250" s="392"/>
      <c r="J250" s="392"/>
      <c r="K250" s="392"/>
      <c r="L250" s="392"/>
      <c r="M250" s="392"/>
      <c r="N250" s="392"/>
      <c r="O250" s="392"/>
      <c r="P250" s="392"/>
      <c r="Q250" s="392"/>
      <c r="R250" s="392"/>
      <c r="S250" s="392"/>
      <c r="T250" s="392"/>
    </row>
    <row r="251" spans="9:20">
      <c r="I251" s="392"/>
      <c r="J251" s="392"/>
      <c r="K251" s="392"/>
      <c r="L251" s="392"/>
      <c r="M251" s="392"/>
      <c r="N251" s="392"/>
      <c r="O251" s="392"/>
      <c r="P251" s="392"/>
      <c r="Q251" s="392"/>
      <c r="R251" s="392"/>
      <c r="S251" s="392"/>
      <c r="T251" s="392"/>
    </row>
    <row r="252" spans="9:20">
      <c r="I252" s="392"/>
      <c r="J252" s="392"/>
      <c r="K252" s="392"/>
      <c r="L252" s="392"/>
      <c r="M252" s="392"/>
      <c r="N252" s="392"/>
      <c r="O252" s="392"/>
      <c r="P252" s="392"/>
      <c r="Q252" s="392"/>
      <c r="R252" s="392"/>
      <c r="S252" s="392"/>
      <c r="T252" s="392"/>
    </row>
    <row r="253" spans="9:20">
      <c r="I253" s="392"/>
      <c r="J253" s="392"/>
      <c r="K253" s="392"/>
      <c r="L253" s="392"/>
      <c r="M253" s="392"/>
      <c r="N253" s="392"/>
      <c r="O253" s="392"/>
      <c r="P253" s="392"/>
      <c r="Q253" s="392"/>
      <c r="R253" s="392"/>
      <c r="S253" s="392"/>
      <c r="T253" s="392"/>
    </row>
    <row r="254" spans="9:20">
      <c r="I254" s="392"/>
      <c r="J254" s="392"/>
      <c r="K254" s="392"/>
      <c r="L254" s="392"/>
      <c r="M254" s="392"/>
      <c r="N254" s="392"/>
      <c r="O254" s="392"/>
      <c r="P254" s="392"/>
      <c r="Q254" s="392"/>
      <c r="R254" s="392"/>
      <c r="S254" s="392"/>
      <c r="T254" s="392"/>
    </row>
    <row r="255" spans="9:20">
      <c r="I255" s="392"/>
      <c r="J255" s="392"/>
      <c r="K255" s="392"/>
      <c r="L255" s="392"/>
      <c r="M255" s="392"/>
      <c r="N255" s="392"/>
      <c r="O255" s="392"/>
      <c r="P255" s="392"/>
      <c r="Q255" s="392"/>
      <c r="R255" s="392"/>
      <c r="S255" s="392"/>
      <c r="T255" s="392"/>
    </row>
    <row r="256" spans="9:20">
      <c r="I256" s="392"/>
      <c r="J256" s="392"/>
      <c r="K256" s="392"/>
      <c r="L256" s="392"/>
      <c r="M256" s="392"/>
      <c r="N256" s="392"/>
      <c r="O256" s="392"/>
      <c r="P256" s="392"/>
      <c r="Q256" s="392"/>
      <c r="R256" s="392"/>
      <c r="S256" s="392"/>
      <c r="T256" s="392"/>
    </row>
    <row r="257" spans="9:20">
      <c r="I257" s="392"/>
      <c r="J257" s="392"/>
      <c r="K257" s="392"/>
      <c r="L257" s="392"/>
      <c r="M257" s="392"/>
      <c r="N257" s="392"/>
      <c r="O257" s="392"/>
      <c r="P257" s="392"/>
      <c r="Q257" s="392"/>
      <c r="R257" s="392"/>
      <c r="S257" s="392"/>
      <c r="T257" s="392"/>
    </row>
    <row r="258" spans="9:20">
      <c r="I258" s="392"/>
      <c r="J258" s="392"/>
      <c r="K258" s="392"/>
      <c r="L258" s="392"/>
      <c r="M258" s="392"/>
      <c r="N258" s="392"/>
      <c r="O258" s="392"/>
      <c r="P258" s="392"/>
      <c r="Q258" s="392"/>
      <c r="R258" s="392"/>
      <c r="S258" s="392"/>
      <c r="T258" s="392"/>
    </row>
    <row r="259" spans="9:20">
      <c r="I259" s="392"/>
      <c r="J259" s="392"/>
      <c r="K259" s="392"/>
      <c r="L259" s="392"/>
      <c r="M259" s="392"/>
      <c r="N259" s="392"/>
      <c r="O259" s="392"/>
      <c r="P259" s="392"/>
      <c r="Q259" s="392"/>
      <c r="R259" s="392"/>
      <c r="S259" s="392"/>
      <c r="T259" s="392"/>
    </row>
    <row r="260" spans="9:20">
      <c r="I260" s="392"/>
      <c r="J260" s="392"/>
      <c r="K260" s="392"/>
      <c r="L260" s="392"/>
      <c r="M260" s="392"/>
      <c r="N260" s="392"/>
      <c r="O260" s="392"/>
      <c r="P260" s="392"/>
      <c r="Q260" s="392"/>
      <c r="R260" s="392"/>
      <c r="S260" s="392"/>
      <c r="T260" s="392"/>
    </row>
    <row r="261" spans="9:20">
      <c r="I261" s="392"/>
      <c r="J261" s="392"/>
      <c r="K261" s="392"/>
      <c r="L261" s="392"/>
      <c r="M261" s="392"/>
      <c r="N261" s="392"/>
      <c r="O261" s="392"/>
      <c r="P261" s="392"/>
      <c r="Q261" s="392"/>
      <c r="R261" s="392"/>
      <c r="S261" s="392"/>
      <c r="T261" s="392"/>
    </row>
    <row r="262" spans="9:20">
      <c r="I262" s="392"/>
      <c r="J262" s="392"/>
      <c r="K262" s="392"/>
      <c r="L262" s="392"/>
      <c r="M262" s="392"/>
      <c r="N262" s="392"/>
      <c r="O262" s="392"/>
      <c r="P262" s="392"/>
      <c r="Q262" s="392"/>
      <c r="R262" s="392"/>
      <c r="S262" s="392"/>
      <c r="T262" s="392"/>
    </row>
    <row r="263" spans="9:20">
      <c r="I263" s="392"/>
      <c r="J263" s="392"/>
      <c r="K263" s="392"/>
      <c r="L263" s="392"/>
      <c r="M263" s="392"/>
      <c r="N263" s="392"/>
      <c r="O263" s="392"/>
      <c r="P263" s="392"/>
      <c r="Q263" s="392"/>
      <c r="R263" s="392"/>
      <c r="S263" s="392"/>
      <c r="T263" s="392"/>
    </row>
    <row r="264" spans="9:20">
      <c r="I264" s="392"/>
      <c r="J264" s="392"/>
      <c r="K264" s="392"/>
      <c r="L264" s="392"/>
      <c r="M264" s="392"/>
      <c r="N264" s="392"/>
      <c r="O264" s="392"/>
      <c r="P264" s="392"/>
      <c r="Q264" s="392"/>
      <c r="R264" s="392"/>
      <c r="S264" s="392"/>
      <c r="T264" s="392"/>
    </row>
    <row r="265" spans="9:20">
      <c r="I265" s="392"/>
      <c r="J265" s="392"/>
      <c r="K265" s="392"/>
      <c r="L265" s="392"/>
      <c r="M265" s="392"/>
      <c r="N265" s="392"/>
      <c r="O265" s="392"/>
      <c r="P265" s="392"/>
      <c r="Q265" s="392"/>
      <c r="R265" s="392"/>
      <c r="S265" s="392"/>
      <c r="T265" s="392"/>
    </row>
    <row r="266" spans="9:20">
      <c r="I266" s="392"/>
      <c r="J266" s="392"/>
      <c r="K266" s="392"/>
      <c r="L266" s="392"/>
      <c r="M266" s="392"/>
      <c r="N266" s="392"/>
      <c r="O266" s="392"/>
      <c r="P266" s="392"/>
      <c r="Q266" s="392"/>
      <c r="R266" s="392"/>
      <c r="S266" s="392"/>
      <c r="T266" s="392"/>
    </row>
    <row r="267" spans="9:20">
      <c r="I267" s="392"/>
      <c r="J267" s="392"/>
      <c r="K267" s="392"/>
      <c r="L267" s="392"/>
      <c r="M267" s="392"/>
      <c r="N267" s="392"/>
      <c r="O267" s="392"/>
      <c r="P267" s="392"/>
      <c r="Q267" s="392"/>
      <c r="R267" s="392"/>
      <c r="S267" s="392"/>
      <c r="T267" s="392"/>
    </row>
    <row r="268" spans="9:20">
      <c r="I268" s="392"/>
      <c r="J268" s="392"/>
      <c r="K268" s="392"/>
      <c r="L268" s="392"/>
      <c r="M268" s="392"/>
      <c r="N268" s="392"/>
      <c r="O268" s="392"/>
      <c r="P268" s="392"/>
      <c r="Q268" s="392"/>
      <c r="R268" s="392"/>
      <c r="S268" s="392"/>
      <c r="T268" s="392"/>
    </row>
    <row r="269" spans="9:20">
      <c r="I269" s="392"/>
      <c r="J269" s="392"/>
      <c r="K269" s="392"/>
      <c r="L269" s="392"/>
      <c r="M269" s="392"/>
      <c r="N269" s="392"/>
      <c r="O269" s="392"/>
      <c r="P269" s="392"/>
      <c r="Q269" s="392"/>
      <c r="R269" s="392"/>
      <c r="S269" s="392"/>
      <c r="T269" s="392"/>
    </row>
  </sheetData>
  <mergeCells count="25">
    <mergeCell ref="P31:Q31"/>
    <mergeCell ref="S31:T31"/>
    <mergeCell ref="I15:J15"/>
    <mergeCell ref="P30:Q30"/>
    <mergeCell ref="S30:T30"/>
    <mergeCell ref="P5:T5"/>
    <mergeCell ref="G10:H10"/>
    <mergeCell ref="G11:H11"/>
    <mergeCell ref="I11:N11"/>
    <mergeCell ref="I13:N13"/>
    <mergeCell ref="I14:N14"/>
    <mergeCell ref="P6:Q6"/>
    <mergeCell ref="S6:T6"/>
    <mergeCell ref="I7:N7"/>
    <mergeCell ref="P7:Q7"/>
    <mergeCell ref="S7:T7"/>
    <mergeCell ref="I8:N8"/>
    <mergeCell ref="P8:Q8"/>
    <mergeCell ref="S8:T8"/>
    <mergeCell ref="I9:N9"/>
    <mergeCell ref="A1:D1"/>
    <mergeCell ref="B4:D4"/>
    <mergeCell ref="P4:T4"/>
    <mergeCell ref="U4:W4"/>
    <mergeCell ref="F4:O4"/>
  </mergeCells>
  <phoneticPr fontId="3"/>
  <pageMargins left="0.43307086614173229" right="0.59055118110236227" top="0.39370078740157483" bottom="0.19685039370078741" header="0.51181102362204722" footer="0.19685039370078741"/>
  <pageSetup paperSize="9" orientation="landscape" r:id="rId1"/>
  <headerFooter alignWithMargins="0">
    <oddFooter>&amp;C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64"/>
  <sheetViews>
    <sheetView zoomScaleNormal="100" workbookViewId="0">
      <pane xSplit="20" ySplit="12" topLeftCell="U13" activePane="bottomRight" state="frozen"/>
      <selection activeCell="D9" sqref="D9:Q9"/>
      <selection pane="topRight" activeCell="D9" sqref="D9:Q9"/>
      <selection pane="bottomLeft" activeCell="D9" sqref="D9:Q9"/>
      <selection pane="bottomRight" activeCell="A9" sqref="A9:T10"/>
    </sheetView>
  </sheetViews>
  <sheetFormatPr defaultColWidth="7" defaultRowHeight="13.5"/>
  <cols>
    <col min="1" max="1" width="4.375" style="566" customWidth="1"/>
    <col min="2" max="2" width="1.5" style="566" customWidth="1"/>
    <col min="3" max="3" width="2.375" style="566" customWidth="1"/>
    <col min="4" max="4" width="9.25" style="566" customWidth="1"/>
    <col min="5" max="5" width="6" style="566" customWidth="1"/>
    <col min="6" max="6" width="0.875" style="566" customWidth="1"/>
    <col min="7" max="7" width="1.625" style="566" customWidth="1"/>
    <col min="8" max="17" width="3.125" style="566" customWidth="1"/>
    <col min="18" max="18" width="2.5" style="566" customWidth="1"/>
    <col min="19" max="19" width="3.125" style="566" customWidth="1"/>
    <col min="20" max="54" width="1.625" style="566" customWidth="1"/>
    <col min="55" max="55" width="1.75" style="566" customWidth="1"/>
    <col min="56" max="64" width="1.625" style="566" customWidth="1"/>
    <col min="65" max="65" width="1.375" style="566" customWidth="1"/>
    <col min="66" max="66" width="1.625" style="566" customWidth="1"/>
    <col min="67" max="67" width="1.375" style="566" customWidth="1"/>
    <col min="68" max="71" width="1.625" style="566" customWidth="1"/>
    <col min="72" max="72" width="1.75" style="566" customWidth="1"/>
    <col min="73" max="166" width="1.625" style="566" customWidth="1"/>
    <col min="167" max="16384" width="7" style="566"/>
  </cols>
  <sheetData>
    <row r="1" spans="1:166" ht="18.75" customHeight="1">
      <c r="AH1" s="567"/>
      <c r="AI1" s="567"/>
      <c r="AJ1" s="567"/>
      <c r="AK1" s="567"/>
      <c r="AY1" s="567"/>
      <c r="AZ1" s="567"/>
      <c r="BA1" s="567"/>
      <c r="BB1" s="567"/>
      <c r="BP1" s="567"/>
      <c r="BQ1" s="567"/>
      <c r="BR1" s="567"/>
      <c r="BS1" s="567"/>
      <c r="CE1" s="1455" t="s">
        <v>159</v>
      </c>
      <c r="CF1" s="1456"/>
      <c r="CG1" s="1456"/>
      <c r="CH1" s="1456"/>
      <c r="CI1" s="1457"/>
      <c r="CJ1" s="567"/>
      <c r="CM1" s="567"/>
      <c r="CN1" s="567"/>
      <c r="CO1" s="567"/>
      <c r="CP1" s="567"/>
      <c r="DE1" s="567"/>
      <c r="DF1" s="567"/>
      <c r="DG1" s="567"/>
      <c r="DH1" s="567"/>
      <c r="DW1" s="567"/>
      <c r="DX1" s="567"/>
      <c r="DY1" s="567"/>
      <c r="DZ1" s="567"/>
      <c r="EO1" s="567"/>
      <c r="EP1" s="567"/>
      <c r="EQ1" s="567"/>
      <c r="ER1" s="567"/>
      <c r="FG1" s="567"/>
      <c r="FH1" s="567"/>
      <c r="FI1" s="567"/>
      <c r="FJ1" s="567"/>
    </row>
    <row r="2" spans="1:166" s="569" customFormat="1" ht="20.25" customHeight="1">
      <c r="A2" s="1458" t="s">
        <v>1001</v>
      </c>
      <c r="B2" s="1458"/>
      <c r="C2" s="1458"/>
      <c r="D2" s="1458"/>
      <c r="E2" s="1458"/>
      <c r="F2" s="1458"/>
      <c r="G2" s="1458"/>
      <c r="H2" s="1458"/>
      <c r="I2" s="1458"/>
      <c r="J2" s="1458"/>
      <c r="K2" s="1458"/>
      <c r="L2" s="1458"/>
      <c r="M2" s="1458"/>
      <c r="N2" s="1458"/>
      <c r="O2" s="1458"/>
      <c r="P2" s="1458"/>
      <c r="Q2" s="1458"/>
      <c r="R2" s="1458"/>
      <c r="S2" s="1458"/>
      <c r="T2" s="1458"/>
      <c r="U2" s="1458"/>
      <c r="V2" s="1458"/>
      <c r="W2" s="1458"/>
      <c r="X2" s="1458"/>
      <c r="Y2" s="1458"/>
      <c r="Z2" s="1458"/>
      <c r="AA2" s="1458"/>
      <c r="AB2" s="1458"/>
      <c r="AC2" s="1458"/>
      <c r="AD2" s="1458"/>
      <c r="AE2" s="1458"/>
      <c r="AF2" s="1458"/>
      <c r="AG2" s="1458"/>
      <c r="AH2" s="1458"/>
      <c r="AI2" s="1458"/>
      <c r="AJ2" s="1458"/>
      <c r="AK2" s="1458"/>
      <c r="AL2" s="1458"/>
      <c r="AM2" s="1458"/>
      <c r="AN2" s="1458"/>
      <c r="AO2" s="1458"/>
      <c r="AP2" s="1458"/>
      <c r="AQ2" s="1458"/>
      <c r="AR2" s="1458"/>
      <c r="AS2" s="1458"/>
      <c r="AT2" s="1458"/>
      <c r="AU2" s="1458"/>
      <c r="AV2" s="1458"/>
      <c r="AW2" s="1458"/>
      <c r="AX2" s="1458"/>
      <c r="AY2" s="1458"/>
      <c r="AZ2" s="1458"/>
      <c r="BA2" s="1458"/>
      <c r="BB2" s="1458"/>
      <c r="BC2" s="1458"/>
      <c r="BD2" s="1458"/>
      <c r="BE2" s="1458"/>
      <c r="BF2" s="1458"/>
      <c r="BG2" s="1458"/>
      <c r="BH2" s="1458"/>
      <c r="BI2" s="1458"/>
      <c r="BJ2" s="1458"/>
      <c r="BK2" s="1458"/>
      <c r="BL2" s="1458"/>
      <c r="BM2" s="1458"/>
      <c r="BN2" s="1458"/>
      <c r="BO2" s="1458"/>
      <c r="BP2" s="1458"/>
      <c r="BQ2" s="1458"/>
      <c r="BR2" s="1458"/>
      <c r="BS2" s="1458"/>
      <c r="BT2" s="1458"/>
      <c r="BU2" s="1458"/>
      <c r="BV2" s="1458"/>
      <c r="BW2" s="1458"/>
      <c r="BX2" s="1458"/>
      <c r="BY2" s="1458"/>
      <c r="BZ2" s="1458"/>
      <c r="CA2" s="1458"/>
      <c r="CB2" s="1458"/>
      <c r="CC2" s="1458"/>
      <c r="CD2" s="1458"/>
      <c r="CE2" s="1458"/>
      <c r="CF2" s="1458"/>
      <c r="CG2" s="1458"/>
      <c r="CH2" s="1458"/>
      <c r="CI2" s="1458"/>
      <c r="CJ2" s="1458"/>
      <c r="CK2" s="568"/>
      <c r="CL2" s="568"/>
      <c r="CM2" s="568"/>
      <c r="CN2" s="568"/>
      <c r="CO2" s="568"/>
      <c r="CP2" s="568"/>
      <c r="CQ2" s="568"/>
      <c r="CR2" s="568"/>
      <c r="CS2" s="568"/>
      <c r="CT2" s="568"/>
      <c r="CU2" s="568"/>
      <c r="CV2" s="568"/>
      <c r="CW2" s="568"/>
      <c r="CX2" s="568"/>
      <c r="CY2" s="568"/>
      <c r="CZ2" s="568"/>
      <c r="DA2" s="568"/>
      <c r="DB2" s="568"/>
      <c r="DC2" s="568"/>
      <c r="DD2" s="568"/>
      <c r="DE2" s="568"/>
      <c r="DF2" s="568"/>
      <c r="DG2" s="568"/>
      <c r="DH2" s="568"/>
      <c r="DI2" s="568"/>
      <c r="DJ2" s="568"/>
      <c r="DK2" s="568"/>
      <c r="DL2" s="568"/>
      <c r="DM2" s="568"/>
      <c r="DN2" s="568"/>
      <c r="DO2" s="568"/>
      <c r="DP2" s="568"/>
      <c r="DQ2" s="568"/>
      <c r="DR2" s="568"/>
      <c r="DS2" s="568"/>
      <c r="DT2" s="568"/>
      <c r="DU2" s="568"/>
      <c r="DV2" s="568"/>
      <c r="DW2" s="568"/>
      <c r="DX2" s="568"/>
      <c r="DY2" s="568"/>
      <c r="DZ2" s="568"/>
      <c r="EA2" s="568"/>
      <c r="EB2" s="568"/>
      <c r="EC2" s="568"/>
      <c r="ED2" s="568"/>
      <c r="EE2" s="568"/>
      <c r="EF2" s="568"/>
      <c r="EG2" s="568"/>
      <c r="EH2" s="568"/>
      <c r="EI2" s="568"/>
      <c r="EJ2" s="568"/>
      <c r="EK2" s="568"/>
      <c r="EL2" s="568"/>
      <c r="EM2" s="568"/>
      <c r="EN2" s="568"/>
      <c r="EO2" s="568"/>
      <c r="EP2" s="568"/>
      <c r="EQ2" s="568"/>
      <c r="ER2" s="568"/>
      <c r="ES2" s="568"/>
      <c r="ET2" s="568"/>
      <c r="EU2" s="568"/>
      <c r="EV2" s="568"/>
      <c r="EW2" s="568"/>
      <c r="EX2" s="568"/>
      <c r="EY2" s="568"/>
      <c r="EZ2" s="568"/>
      <c r="FA2" s="568"/>
      <c r="FB2" s="568"/>
      <c r="FC2" s="568"/>
      <c r="FD2" s="568"/>
      <c r="FE2" s="568"/>
      <c r="FF2" s="568"/>
      <c r="FG2" s="568"/>
      <c r="FH2" s="568"/>
      <c r="FI2" s="568"/>
      <c r="FJ2" s="568"/>
    </row>
    <row r="3" spans="1:166" s="568" customFormat="1" ht="23.25" customHeight="1">
      <c r="E3" s="570"/>
      <c r="I3" s="1459"/>
      <c r="J3" s="1459"/>
      <c r="K3" s="1459"/>
      <c r="L3" s="1459"/>
      <c r="M3" s="1459"/>
      <c r="N3" s="1459"/>
      <c r="O3" s="1459"/>
      <c r="BU3" s="571"/>
    </row>
    <row r="4" spans="1:166" s="569" customFormat="1" ht="13.5" customHeight="1">
      <c r="A4" s="572" t="s">
        <v>76</v>
      </c>
      <c r="B4" s="573"/>
      <c r="C4" s="574"/>
      <c r="D4" s="575"/>
      <c r="E4" s="575"/>
      <c r="F4" s="575"/>
      <c r="G4" s="575"/>
      <c r="H4" s="575"/>
      <c r="I4" s="576"/>
      <c r="J4" s="576"/>
      <c r="K4" s="577"/>
      <c r="L4" s="578"/>
      <c r="M4" s="578"/>
      <c r="N4" s="578"/>
      <c r="O4" s="578"/>
      <c r="P4" s="578"/>
      <c r="Q4" s="578"/>
      <c r="R4" s="578"/>
      <c r="S4" s="578"/>
      <c r="T4" s="578"/>
      <c r="U4" s="578"/>
      <c r="V4" s="579"/>
      <c r="Y4" s="578"/>
      <c r="Z4" s="578"/>
      <c r="AA4" s="578"/>
      <c r="AB4" s="580"/>
      <c r="AC4" s="578"/>
      <c r="AD4" s="579"/>
      <c r="AF4" s="578"/>
      <c r="AG4" s="578"/>
      <c r="AH4" s="578"/>
      <c r="AI4" s="578"/>
      <c r="AJ4" s="581"/>
      <c r="AK4" s="578"/>
      <c r="AL4" s="578"/>
      <c r="AM4" s="579"/>
      <c r="AN4" s="578"/>
      <c r="AO4" s="578"/>
      <c r="AP4" s="578"/>
      <c r="AQ4" s="578"/>
      <c r="AR4" s="578"/>
      <c r="AS4" s="578"/>
      <c r="AT4" s="580"/>
      <c r="AU4" s="582"/>
      <c r="AV4" s="583"/>
      <c r="AW4" s="582"/>
      <c r="AX4" s="582"/>
      <c r="AY4" s="578"/>
      <c r="AZ4" s="578"/>
      <c r="BA4" s="578"/>
      <c r="BB4" s="578"/>
      <c r="BC4" s="578"/>
      <c r="BD4" s="579"/>
      <c r="BE4" s="578"/>
      <c r="BF4" s="578"/>
      <c r="BG4" s="578"/>
      <c r="BH4" s="578"/>
      <c r="BI4" s="578"/>
      <c r="BJ4" s="578"/>
      <c r="BK4" s="580"/>
      <c r="BL4" s="582"/>
      <c r="BM4" s="583"/>
      <c r="BN4" s="582"/>
      <c r="BO4" s="582"/>
      <c r="BP4" s="578"/>
      <c r="BQ4" s="578"/>
      <c r="BR4" s="578"/>
      <c r="BS4" s="578"/>
      <c r="BT4" s="578"/>
      <c r="BU4" s="579"/>
      <c r="BV4" s="578"/>
      <c r="BW4" s="578"/>
      <c r="BY4" s="580"/>
      <c r="BZ4" s="584"/>
      <c r="CA4" s="583"/>
      <c r="CB4" s="584"/>
      <c r="CD4" s="578"/>
      <c r="CE4" s="1460" t="s">
        <v>524</v>
      </c>
      <c r="CF4" s="1460"/>
      <c r="CG4" s="1460"/>
      <c r="CH4" s="1460"/>
      <c r="CI4" s="1460"/>
      <c r="CJ4" s="585"/>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8"/>
      <c r="ED4" s="578"/>
      <c r="EE4" s="578"/>
      <c r="EF4" s="578"/>
      <c r="EG4" s="578"/>
      <c r="EH4" s="578"/>
      <c r="EI4" s="578"/>
      <c r="EJ4" s="578"/>
      <c r="EK4" s="578"/>
      <c r="EL4" s="578"/>
      <c r="EM4" s="578"/>
      <c r="EN4" s="578"/>
      <c r="EO4" s="578"/>
      <c r="EP4" s="578"/>
      <c r="EQ4" s="578"/>
      <c r="ER4" s="578"/>
      <c r="ES4" s="578"/>
      <c r="ET4" s="578"/>
      <c r="EU4" s="578"/>
      <c r="EV4" s="578"/>
      <c r="EW4" s="578"/>
      <c r="EX4" s="578"/>
      <c r="EY4" s="578"/>
      <c r="EZ4" s="578"/>
      <c r="FA4" s="578"/>
      <c r="FB4" s="578"/>
      <c r="FC4" s="578"/>
      <c r="FD4" s="578"/>
      <c r="FE4" s="578"/>
      <c r="FF4" s="578"/>
      <c r="FG4" s="578"/>
      <c r="FH4" s="578"/>
      <c r="FI4" s="578"/>
      <c r="FJ4" s="578"/>
    </row>
    <row r="5" spans="1:166" ht="5.25" customHeight="1" thickBot="1">
      <c r="A5" s="1461"/>
      <c r="B5" s="1461"/>
      <c r="C5" s="1461"/>
      <c r="D5" s="1461"/>
      <c r="E5" s="1461"/>
      <c r="F5" s="1461"/>
      <c r="G5" s="1461"/>
      <c r="H5" s="586"/>
      <c r="I5" s="586"/>
      <c r="J5" s="586"/>
      <c r="K5" s="586"/>
      <c r="L5" s="586"/>
      <c r="V5" s="579"/>
      <c r="AB5" s="580"/>
      <c r="AD5" s="583"/>
      <c r="AM5" s="587"/>
      <c r="AT5" s="580"/>
      <c r="AU5" s="588"/>
      <c r="AV5" s="583"/>
      <c r="AW5" s="588"/>
      <c r="AX5" s="588"/>
      <c r="BD5" s="579"/>
      <c r="BK5" s="580"/>
      <c r="BL5" s="588"/>
      <c r="BM5" s="583"/>
      <c r="BN5" s="588"/>
      <c r="BO5" s="588"/>
      <c r="BU5" s="579"/>
      <c r="BY5" s="588"/>
      <c r="BZ5" s="588"/>
      <c r="CA5" s="583"/>
      <c r="CB5" s="588"/>
    </row>
    <row r="6" spans="1:166" ht="21" customHeight="1">
      <c r="A6" s="1462" t="s">
        <v>497</v>
      </c>
      <c r="B6" s="1463"/>
      <c r="C6" s="1463"/>
      <c r="D6" s="1463"/>
      <c r="E6" s="1463"/>
      <c r="F6" s="1463"/>
      <c r="G6" s="1463"/>
      <c r="H6" s="1463"/>
      <c r="I6" s="1463"/>
      <c r="J6" s="1463"/>
      <c r="K6" s="1463"/>
      <c r="L6" s="1463"/>
      <c r="M6" s="1463"/>
      <c r="N6" s="1463"/>
      <c r="O6" s="1463"/>
      <c r="P6" s="1463"/>
      <c r="Q6" s="1463"/>
      <c r="R6" s="1463"/>
      <c r="S6" s="1463"/>
      <c r="T6" s="1463"/>
      <c r="U6" s="1462" t="s">
        <v>1002</v>
      </c>
      <c r="V6" s="1463"/>
      <c r="W6" s="1463"/>
      <c r="X6" s="1463"/>
      <c r="Y6" s="1463"/>
      <c r="Z6" s="1463"/>
      <c r="AA6" s="1463"/>
      <c r="AB6" s="1463"/>
      <c r="AC6" s="1463"/>
      <c r="AD6" s="1463"/>
      <c r="AE6" s="1463"/>
      <c r="AF6" s="1463"/>
      <c r="AG6" s="1463"/>
      <c r="AH6" s="1463"/>
      <c r="AI6" s="1463"/>
      <c r="AJ6" s="1463"/>
      <c r="AK6" s="1464"/>
      <c r="AL6" s="1465" t="s">
        <v>1003</v>
      </c>
      <c r="AM6" s="1466"/>
      <c r="AN6" s="1466"/>
      <c r="AO6" s="1466"/>
      <c r="AP6" s="1466"/>
      <c r="AQ6" s="1466"/>
      <c r="AR6" s="1466"/>
      <c r="AS6" s="1466"/>
      <c r="AT6" s="1466"/>
      <c r="AU6" s="1466"/>
      <c r="AV6" s="1466"/>
      <c r="AW6" s="1466"/>
      <c r="AX6" s="1466"/>
      <c r="AY6" s="1466"/>
      <c r="AZ6" s="1466"/>
      <c r="BA6" s="1466"/>
      <c r="BB6" s="1466"/>
      <c r="BC6" s="1462" t="s">
        <v>1004</v>
      </c>
      <c r="BD6" s="1466"/>
      <c r="BE6" s="1466"/>
      <c r="BF6" s="1466"/>
      <c r="BG6" s="1466"/>
      <c r="BH6" s="1466"/>
      <c r="BI6" s="1466"/>
      <c r="BJ6" s="1466"/>
      <c r="BK6" s="1466"/>
      <c r="BL6" s="1466"/>
      <c r="BM6" s="1466"/>
      <c r="BN6" s="1466"/>
      <c r="BO6" s="1466"/>
      <c r="BP6" s="1466"/>
      <c r="BQ6" s="1466"/>
      <c r="BR6" s="1466"/>
      <c r="BS6" s="1467"/>
      <c r="BT6" s="1462" t="s">
        <v>1005</v>
      </c>
      <c r="BU6" s="1465"/>
      <c r="BV6" s="1465"/>
      <c r="BW6" s="1465"/>
      <c r="BX6" s="1465"/>
      <c r="BY6" s="1465"/>
      <c r="BZ6" s="1465"/>
      <c r="CA6" s="1465"/>
      <c r="CB6" s="1465"/>
      <c r="CC6" s="1465"/>
      <c r="CD6" s="1465"/>
      <c r="CE6" s="1465"/>
      <c r="CF6" s="1465"/>
      <c r="CG6" s="1465"/>
      <c r="CH6" s="1465"/>
      <c r="CI6" s="1465"/>
      <c r="CJ6" s="1468"/>
      <c r="CK6" s="822"/>
      <c r="CL6" s="822"/>
      <c r="CM6" s="822"/>
      <c r="CN6" s="822"/>
      <c r="CO6" s="822"/>
      <c r="CP6" s="822"/>
      <c r="CQ6" s="822"/>
      <c r="CR6" s="822"/>
      <c r="CS6" s="822"/>
      <c r="CT6" s="822"/>
      <c r="CU6" s="822"/>
      <c r="CV6" s="822"/>
      <c r="CW6" s="822"/>
      <c r="CX6" s="822"/>
      <c r="CY6" s="822"/>
      <c r="CZ6" s="822"/>
      <c r="DA6" s="822"/>
      <c r="DB6" s="822"/>
      <c r="DC6" s="822"/>
      <c r="DD6" s="822"/>
      <c r="DE6" s="822"/>
      <c r="DF6" s="822"/>
      <c r="DG6" s="822"/>
      <c r="DH6" s="822"/>
      <c r="DI6" s="822"/>
      <c r="DJ6" s="822"/>
      <c r="DK6" s="822"/>
      <c r="DL6" s="822"/>
      <c r="DM6" s="822"/>
      <c r="DN6" s="822"/>
      <c r="DO6" s="822"/>
      <c r="DP6" s="822"/>
      <c r="DQ6" s="822"/>
      <c r="DR6" s="822"/>
      <c r="DS6" s="822"/>
      <c r="DT6" s="822"/>
      <c r="DU6" s="822"/>
      <c r="DV6" s="822"/>
      <c r="DW6" s="822"/>
      <c r="DX6" s="822"/>
      <c r="DY6" s="822"/>
      <c r="DZ6" s="822"/>
      <c r="EA6" s="822"/>
      <c r="EB6" s="822"/>
      <c r="EC6" s="822"/>
      <c r="ED6" s="822"/>
      <c r="EE6" s="822"/>
      <c r="EF6" s="822"/>
      <c r="EG6" s="822"/>
      <c r="EH6" s="822"/>
      <c r="EI6" s="822"/>
      <c r="EJ6" s="822"/>
      <c r="EK6" s="822"/>
      <c r="EL6" s="822"/>
      <c r="EM6" s="822"/>
      <c r="EN6" s="822"/>
      <c r="EO6" s="822"/>
      <c r="EP6" s="822"/>
      <c r="EQ6" s="822"/>
      <c r="ER6" s="822"/>
      <c r="ES6" s="822"/>
      <c r="ET6" s="822"/>
      <c r="EU6" s="822"/>
      <c r="EV6" s="822"/>
      <c r="EW6" s="822"/>
      <c r="EX6" s="822"/>
      <c r="EY6" s="822"/>
      <c r="EZ6" s="822"/>
      <c r="FA6" s="822"/>
      <c r="FB6" s="822"/>
      <c r="FC6" s="822"/>
      <c r="FD6" s="822"/>
      <c r="FE6" s="822"/>
      <c r="FF6" s="822"/>
      <c r="FG6" s="822"/>
      <c r="FH6" s="822"/>
      <c r="FI6" s="822"/>
      <c r="FJ6" s="822"/>
    </row>
    <row r="7" spans="1:166" ht="12" customHeight="1">
      <c r="A7" s="1475" t="s">
        <v>1008</v>
      </c>
      <c r="B7" s="1476"/>
      <c r="C7" s="1476"/>
      <c r="D7" s="1476"/>
      <c r="E7" s="1476"/>
      <c r="F7" s="1476"/>
      <c r="G7" s="1476"/>
      <c r="H7" s="1476"/>
      <c r="I7" s="1476"/>
      <c r="J7" s="1476"/>
      <c r="K7" s="1476"/>
      <c r="L7" s="1476"/>
      <c r="M7" s="1476"/>
      <c r="N7" s="1476"/>
      <c r="O7" s="1476"/>
      <c r="P7" s="1476"/>
      <c r="Q7" s="1476"/>
      <c r="R7" s="1476"/>
      <c r="S7" s="1476"/>
      <c r="T7" s="1477"/>
      <c r="U7" s="590"/>
      <c r="V7" s="1470" t="s">
        <v>1006</v>
      </c>
      <c r="W7" s="1470"/>
      <c r="X7" s="1470"/>
      <c r="Y7" s="1470"/>
      <c r="Z7" s="1470"/>
      <c r="AA7" s="1470"/>
      <c r="AB7" s="1470"/>
      <c r="AC7" s="591"/>
      <c r="AD7" s="1471" t="s">
        <v>942</v>
      </c>
      <c r="AE7" s="1471"/>
      <c r="AF7" s="1471"/>
      <c r="AG7" s="1471"/>
      <c r="AH7" s="1471"/>
      <c r="AI7" s="1471"/>
      <c r="AJ7" s="1471"/>
      <c r="AK7" s="592"/>
      <c r="AL7" s="593"/>
      <c r="AM7" s="1469" t="str">
        <f>V7</f>
        <v xml:space="preserve">   5年4月現在</v>
      </c>
      <c r="AN7" s="1470"/>
      <c r="AO7" s="1470"/>
      <c r="AP7" s="1470"/>
      <c r="AQ7" s="1470"/>
      <c r="AR7" s="1470"/>
      <c r="AS7" s="1470"/>
      <c r="AT7" s="1470"/>
      <c r="AU7" s="1471" t="s">
        <v>942</v>
      </c>
      <c r="AV7" s="1471"/>
      <c r="AW7" s="1471"/>
      <c r="AX7" s="1471"/>
      <c r="AY7" s="1471"/>
      <c r="AZ7" s="1471"/>
      <c r="BA7" s="1471"/>
      <c r="BB7" s="593"/>
      <c r="BC7" s="590"/>
      <c r="BD7" s="1469" t="str">
        <f>V7</f>
        <v xml:space="preserve">   5年4月現在</v>
      </c>
      <c r="BE7" s="1470"/>
      <c r="BF7" s="1470"/>
      <c r="BG7" s="1470"/>
      <c r="BH7" s="1470"/>
      <c r="BI7" s="1470"/>
      <c r="BJ7" s="1470"/>
      <c r="BK7" s="1470"/>
      <c r="BL7" s="1471" t="s">
        <v>942</v>
      </c>
      <c r="BM7" s="1471"/>
      <c r="BN7" s="1471"/>
      <c r="BO7" s="1471"/>
      <c r="BP7" s="1471"/>
      <c r="BQ7" s="1471"/>
      <c r="BR7" s="1471"/>
      <c r="BS7" s="592"/>
      <c r="BT7" s="590"/>
      <c r="BU7" s="1469" t="str">
        <f>V7</f>
        <v xml:space="preserve">   5年4月現在</v>
      </c>
      <c r="BV7" s="1470"/>
      <c r="BW7" s="1470"/>
      <c r="BX7" s="1470"/>
      <c r="BY7" s="1470"/>
      <c r="BZ7" s="1470"/>
      <c r="CA7" s="1470"/>
      <c r="CB7" s="1470"/>
      <c r="CC7" s="1471" t="s">
        <v>942</v>
      </c>
      <c r="CD7" s="1471"/>
      <c r="CE7" s="1471"/>
      <c r="CF7" s="1471"/>
      <c r="CG7" s="1471"/>
      <c r="CH7" s="1471"/>
      <c r="CI7" s="1471"/>
      <c r="CJ7" s="592"/>
      <c r="CK7" s="822"/>
      <c r="CL7" s="822"/>
      <c r="CM7" s="822"/>
      <c r="CN7" s="822"/>
      <c r="CO7" s="822"/>
      <c r="CP7" s="822"/>
      <c r="CQ7" s="822"/>
      <c r="CR7" s="822"/>
      <c r="CS7" s="822"/>
      <c r="CT7" s="822"/>
      <c r="CU7" s="822"/>
      <c r="CV7" s="822"/>
      <c r="CW7" s="822"/>
      <c r="CX7" s="822"/>
      <c r="CY7" s="822"/>
      <c r="CZ7" s="822"/>
      <c r="DA7" s="822"/>
      <c r="DB7" s="822"/>
      <c r="DC7" s="822"/>
      <c r="DD7" s="822"/>
      <c r="DE7" s="822"/>
      <c r="DF7" s="822"/>
      <c r="DG7" s="822"/>
      <c r="DH7" s="822"/>
      <c r="DI7" s="822"/>
      <c r="DJ7" s="822"/>
      <c r="DK7" s="822"/>
      <c r="DL7" s="822"/>
      <c r="DM7" s="822"/>
      <c r="DN7" s="822"/>
      <c r="DO7" s="822"/>
      <c r="DP7" s="822"/>
      <c r="DQ7" s="822"/>
      <c r="DR7" s="822"/>
      <c r="DS7" s="822"/>
      <c r="DT7" s="822"/>
      <c r="DU7" s="822"/>
      <c r="DV7" s="822"/>
      <c r="DW7" s="822"/>
      <c r="DX7" s="822"/>
      <c r="DY7" s="822"/>
      <c r="DZ7" s="822"/>
      <c r="EA7" s="822"/>
      <c r="EB7" s="822"/>
      <c r="EC7" s="822"/>
      <c r="ED7" s="822"/>
      <c r="EE7" s="822"/>
      <c r="EF7" s="822"/>
      <c r="EG7" s="822"/>
      <c r="EH7" s="822"/>
      <c r="EI7" s="822"/>
      <c r="EJ7" s="822"/>
      <c r="EK7" s="822"/>
      <c r="EL7" s="822"/>
      <c r="EM7" s="822"/>
      <c r="EN7" s="822"/>
      <c r="EO7" s="822"/>
      <c r="EP7" s="822"/>
      <c r="EQ7" s="822"/>
      <c r="ER7" s="822"/>
      <c r="ES7" s="822"/>
      <c r="ET7" s="822"/>
      <c r="EU7" s="822"/>
      <c r="EV7" s="822"/>
      <c r="EW7" s="822"/>
      <c r="EX7" s="822"/>
      <c r="EY7" s="822"/>
      <c r="EZ7" s="822"/>
      <c r="FA7" s="822"/>
      <c r="FB7" s="822"/>
      <c r="FC7" s="822"/>
      <c r="FD7" s="822"/>
      <c r="FE7" s="822"/>
      <c r="FF7" s="822"/>
      <c r="FG7" s="822"/>
      <c r="FH7" s="822"/>
      <c r="FI7" s="822"/>
      <c r="FJ7" s="822"/>
    </row>
    <row r="8" spans="1:166" ht="12" customHeight="1">
      <c r="A8" s="1478"/>
      <c r="B8" s="1479"/>
      <c r="C8" s="1479"/>
      <c r="D8" s="1479"/>
      <c r="E8" s="1479"/>
      <c r="F8" s="1479"/>
      <c r="G8" s="1479"/>
      <c r="H8" s="1479"/>
      <c r="I8" s="1479"/>
      <c r="J8" s="1479"/>
      <c r="K8" s="1479"/>
      <c r="L8" s="1479"/>
      <c r="M8" s="1479"/>
      <c r="N8" s="1479"/>
      <c r="O8" s="1479"/>
      <c r="P8" s="1479"/>
      <c r="Q8" s="1479"/>
      <c r="R8" s="1479"/>
      <c r="S8" s="1479"/>
      <c r="T8" s="1480"/>
      <c r="U8" s="595"/>
      <c r="V8" s="1474" t="s">
        <v>1007</v>
      </c>
      <c r="W8" s="1474"/>
      <c r="X8" s="1474"/>
      <c r="Y8" s="1474"/>
      <c r="Z8" s="1474"/>
      <c r="AA8" s="1474"/>
      <c r="AB8" s="1474"/>
      <c r="AC8" s="591"/>
      <c r="AD8" s="1473" t="s">
        <v>942</v>
      </c>
      <c r="AE8" s="1473"/>
      <c r="AF8" s="1473"/>
      <c r="AG8" s="1473"/>
      <c r="AH8" s="1473"/>
      <c r="AI8" s="1473"/>
      <c r="AJ8" s="1473"/>
      <c r="AK8" s="596"/>
      <c r="AL8" s="591"/>
      <c r="AM8" s="1472" t="str">
        <f>V8</f>
        <v xml:space="preserve">   6年1月よ り</v>
      </c>
      <c r="AN8" s="1474"/>
      <c r="AO8" s="1474"/>
      <c r="AP8" s="1474"/>
      <c r="AQ8" s="1474"/>
      <c r="AR8" s="1474"/>
      <c r="AS8" s="1474"/>
      <c r="AT8" s="1474"/>
      <c r="AU8" s="1473" t="s">
        <v>942</v>
      </c>
      <c r="AV8" s="1473"/>
      <c r="AW8" s="1473"/>
      <c r="AX8" s="1473"/>
      <c r="AY8" s="1473"/>
      <c r="AZ8" s="1473"/>
      <c r="BA8" s="1473"/>
      <c r="BB8" s="591"/>
      <c r="BC8" s="595"/>
      <c r="BD8" s="1472" t="str">
        <f>V8</f>
        <v xml:space="preserve">   6年1月よ り</v>
      </c>
      <c r="BE8" s="1474"/>
      <c r="BF8" s="1474"/>
      <c r="BG8" s="1474"/>
      <c r="BH8" s="1474"/>
      <c r="BI8" s="1474"/>
      <c r="BJ8" s="1474"/>
      <c r="BK8" s="1474"/>
      <c r="BL8" s="1473" t="s">
        <v>942</v>
      </c>
      <c r="BM8" s="1473"/>
      <c r="BN8" s="1473"/>
      <c r="BO8" s="1473"/>
      <c r="BP8" s="1473"/>
      <c r="BQ8" s="1473"/>
      <c r="BR8" s="1473"/>
      <c r="BS8" s="596"/>
      <c r="BT8" s="595"/>
      <c r="BU8" s="1472" t="str">
        <f>V8</f>
        <v xml:space="preserve">   6年1月よ り</v>
      </c>
      <c r="BV8" s="1474"/>
      <c r="BW8" s="1474"/>
      <c r="BX8" s="1474"/>
      <c r="BY8" s="1474"/>
      <c r="BZ8" s="1474"/>
      <c r="CA8" s="1474"/>
      <c r="CB8" s="1474"/>
      <c r="CC8" s="1473" t="s">
        <v>942</v>
      </c>
      <c r="CD8" s="1473"/>
      <c r="CE8" s="1473"/>
      <c r="CF8" s="1473"/>
      <c r="CG8" s="1473"/>
      <c r="CH8" s="1473"/>
      <c r="CI8" s="1473"/>
      <c r="CJ8" s="596"/>
      <c r="CK8" s="822"/>
      <c r="CL8" s="822"/>
      <c r="CM8" s="822"/>
      <c r="CN8" s="822"/>
      <c r="CO8" s="822"/>
      <c r="CP8" s="822"/>
      <c r="CQ8" s="822"/>
      <c r="CR8" s="822"/>
      <c r="CS8" s="822"/>
      <c r="CT8" s="822"/>
      <c r="CU8" s="822"/>
      <c r="CV8" s="822"/>
      <c r="CW8" s="822"/>
      <c r="CX8" s="822"/>
      <c r="CY8" s="822"/>
      <c r="CZ8" s="822"/>
      <c r="DA8" s="822"/>
      <c r="DB8" s="822"/>
      <c r="DC8" s="822"/>
      <c r="DD8" s="822"/>
      <c r="DE8" s="822"/>
      <c r="DF8" s="822"/>
      <c r="DG8" s="822"/>
      <c r="DH8" s="822"/>
      <c r="DI8" s="822"/>
      <c r="DJ8" s="822"/>
      <c r="DK8" s="822"/>
      <c r="DL8" s="822"/>
      <c r="DM8" s="822"/>
      <c r="DN8" s="822"/>
      <c r="DO8" s="822"/>
      <c r="DP8" s="822"/>
      <c r="DQ8" s="822"/>
      <c r="DR8" s="822"/>
      <c r="DS8" s="822"/>
      <c r="DT8" s="822"/>
      <c r="DU8" s="822"/>
      <c r="DV8" s="822"/>
      <c r="DW8" s="822"/>
      <c r="DX8" s="822"/>
      <c r="DY8" s="822"/>
      <c r="DZ8" s="822"/>
      <c r="EA8" s="822"/>
      <c r="EB8" s="822"/>
      <c r="EC8" s="822"/>
      <c r="ED8" s="822"/>
      <c r="EE8" s="822"/>
      <c r="EF8" s="822"/>
      <c r="EG8" s="822"/>
      <c r="EH8" s="822"/>
      <c r="EI8" s="822"/>
      <c r="EJ8" s="822"/>
      <c r="EK8" s="822"/>
      <c r="EL8" s="822"/>
      <c r="EM8" s="822"/>
      <c r="EN8" s="822"/>
      <c r="EO8" s="822"/>
      <c r="EP8" s="822"/>
      <c r="EQ8" s="822"/>
      <c r="ER8" s="822"/>
      <c r="ES8" s="822"/>
      <c r="ET8" s="822"/>
      <c r="EU8" s="822"/>
      <c r="EV8" s="822"/>
      <c r="EW8" s="822"/>
      <c r="EX8" s="822"/>
      <c r="EY8" s="822"/>
      <c r="EZ8" s="822"/>
      <c r="FA8" s="822"/>
      <c r="FB8" s="822"/>
      <c r="FC8" s="822"/>
      <c r="FD8" s="822"/>
      <c r="FE8" s="822"/>
      <c r="FF8" s="822"/>
      <c r="FG8" s="822"/>
      <c r="FH8" s="822"/>
      <c r="FI8" s="822"/>
      <c r="FJ8" s="822"/>
    </row>
    <row r="9" spans="1:166" ht="12" customHeight="1">
      <c r="A9" s="1475" t="s">
        <v>498</v>
      </c>
      <c r="B9" s="1483"/>
      <c r="C9" s="1483"/>
      <c r="D9" s="1483"/>
      <c r="E9" s="1483"/>
      <c r="F9" s="1483"/>
      <c r="G9" s="1483"/>
      <c r="H9" s="1483"/>
      <c r="I9" s="1483"/>
      <c r="J9" s="1483"/>
      <c r="K9" s="1483"/>
      <c r="L9" s="1483"/>
      <c r="M9" s="1483"/>
      <c r="N9" s="1483"/>
      <c r="O9" s="1483"/>
      <c r="P9" s="1483"/>
      <c r="Q9" s="1483"/>
      <c r="R9" s="1483"/>
      <c r="S9" s="1483"/>
      <c r="T9" s="1483"/>
      <c r="U9" s="590"/>
      <c r="V9" s="1807" t="s">
        <v>852</v>
      </c>
      <c r="W9" s="1807"/>
      <c r="X9" s="1807"/>
      <c r="Y9" s="1807"/>
      <c r="Z9" s="1807"/>
      <c r="AA9" s="1807"/>
      <c r="AB9" s="1807"/>
      <c r="AC9" s="1807"/>
      <c r="AD9" s="1807"/>
      <c r="AE9" s="1807"/>
      <c r="AF9" s="1807"/>
      <c r="AG9" s="1807"/>
      <c r="AH9" s="1807"/>
      <c r="AI9" s="1807"/>
      <c r="AJ9" s="1807"/>
      <c r="AK9" s="592"/>
      <c r="AL9" s="593"/>
      <c r="AM9" s="1496" t="s">
        <v>578</v>
      </c>
      <c r="AN9" s="1496"/>
      <c r="AO9" s="1496"/>
      <c r="AP9" s="1496"/>
      <c r="AQ9" s="1496"/>
      <c r="AR9" s="1496"/>
      <c r="AS9" s="1496"/>
      <c r="AT9" s="1496"/>
      <c r="AU9" s="1496"/>
      <c r="AV9" s="1496"/>
      <c r="AW9" s="1496"/>
      <c r="AX9" s="1496"/>
      <c r="AY9" s="1496"/>
      <c r="AZ9" s="1496"/>
      <c r="BA9" s="1496"/>
      <c r="BB9" s="593"/>
      <c r="BC9" s="590"/>
      <c r="BD9" s="1496" t="s">
        <v>579</v>
      </c>
      <c r="BE9" s="1496"/>
      <c r="BF9" s="1496"/>
      <c r="BG9" s="1496"/>
      <c r="BH9" s="1496"/>
      <c r="BI9" s="1496"/>
      <c r="BJ9" s="1496"/>
      <c r="BK9" s="1496"/>
      <c r="BL9" s="1496"/>
      <c r="BM9" s="1496"/>
      <c r="BN9" s="1496"/>
      <c r="BO9" s="1496"/>
      <c r="BP9" s="1496"/>
      <c r="BQ9" s="1496"/>
      <c r="BR9" s="1496"/>
      <c r="BS9" s="592"/>
      <c r="BT9" s="590"/>
      <c r="BU9" s="1496" t="s">
        <v>580</v>
      </c>
      <c r="BV9" s="1496"/>
      <c r="BW9" s="1496"/>
      <c r="BX9" s="1496"/>
      <c r="BY9" s="1496"/>
      <c r="BZ9" s="1496"/>
      <c r="CA9" s="1496"/>
      <c r="CB9" s="1496"/>
      <c r="CC9" s="1496"/>
      <c r="CD9" s="1496"/>
      <c r="CE9" s="1496"/>
      <c r="CF9" s="1496"/>
      <c r="CG9" s="1496"/>
      <c r="CH9" s="1496"/>
      <c r="CI9" s="1496"/>
      <c r="CJ9" s="592"/>
      <c r="CK9" s="589"/>
      <c r="CL9" s="589"/>
      <c r="CM9" s="589"/>
      <c r="CN9" s="589"/>
      <c r="CO9" s="589"/>
      <c r="CP9" s="589"/>
      <c r="CQ9" s="589"/>
      <c r="CR9" s="589"/>
      <c r="CS9" s="589"/>
      <c r="CT9" s="589"/>
      <c r="CU9" s="589"/>
      <c r="CV9" s="589"/>
      <c r="CW9" s="589"/>
      <c r="CX9" s="589"/>
      <c r="CY9" s="589"/>
      <c r="CZ9" s="589"/>
      <c r="DA9" s="589"/>
      <c r="DB9" s="589"/>
      <c r="DC9" s="589"/>
      <c r="DD9" s="589"/>
      <c r="DE9" s="589"/>
      <c r="DF9" s="589"/>
      <c r="DG9" s="589"/>
      <c r="DH9" s="589"/>
      <c r="DI9" s="589"/>
      <c r="DJ9" s="589"/>
      <c r="DK9" s="589"/>
      <c r="DL9" s="589"/>
      <c r="DM9" s="589"/>
      <c r="DN9" s="589"/>
      <c r="DO9" s="589"/>
      <c r="DP9" s="589"/>
      <c r="DQ9" s="589"/>
      <c r="DR9" s="589"/>
      <c r="DS9" s="589"/>
      <c r="DT9" s="589"/>
      <c r="DU9" s="589"/>
      <c r="DV9" s="589"/>
      <c r="DW9" s="589"/>
      <c r="DX9" s="589"/>
      <c r="DY9" s="589"/>
      <c r="DZ9" s="589"/>
      <c r="EA9" s="589"/>
      <c r="EB9" s="589"/>
      <c r="EC9" s="589"/>
      <c r="ED9" s="589"/>
      <c r="EE9" s="589"/>
      <c r="EF9" s="589"/>
      <c r="EG9" s="589"/>
      <c r="EH9" s="589"/>
      <c r="EI9" s="589"/>
      <c r="EJ9" s="589"/>
      <c r="EK9" s="589"/>
      <c r="EL9" s="589"/>
      <c r="EM9" s="589"/>
      <c r="EN9" s="589"/>
      <c r="EO9" s="589"/>
      <c r="EP9" s="589"/>
      <c r="EQ9" s="589"/>
      <c r="ER9" s="589"/>
      <c r="ES9" s="589"/>
      <c r="ET9" s="589"/>
      <c r="EU9" s="589"/>
      <c r="EV9" s="589"/>
      <c r="EW9" s="589"/>
      <c r="EX9" s="589"/>
      <c r="EY9" s="589"/>
      <c r="EZ9" s="589"/>
      <c r="FA9" s="589"/>
      <c r="FB9" s="589"/>
      <c r="FC9" s="589"/>
      <c r="FD9" s="589"/>
      <c r="FE9" s="589"/>
      <c r="FF9" s="589"/>
      <c r="FG9" s="589"/>
      <c r="FH9" s="589"/>
      <c r="FI9" s="589"/>
      <c r="FJ9" s="589"/>
    </row>
    <row r="10" spans="1:166" ht="12" customHeight="1">
      <c r="A10" s="1485"/>
      <c r="B10" s="1486"/>
      <c r="C10" s="1486"/>
      <c r="D10" s="1486"/>
      <c r="E10" s="1486"/>
      <c r="F10" s="1486"/>
      <c r="G10" s="1486"/>
      <c r="H10" s="1486"/>
      <c r="I10" s="1486"/>
      <c r="J10" s="1486"/>
      <c r="K10" s="1486"/>
      <c r="L10" s="1486"/>
      <c r="M10" s="1486"/>
      <c r="N10" s="1486"/>
      <c r="O10" s="1486"/>
      <c r="P10" s="1486"/>
      <c r="Q10" s="1486"/>
      <c r="R10" s="1486"/>
      <c r="S10" s="1486"/>
      <c r="T10" s="1486"/>
      <c r="U10" s="597"/>
      <c r="V10" s="1481" t="s">
        <v>5</v>
      </c>
      <c r="W10" s="1481"/>
      <c r="X10" s="1481"/>
      <c r="Y10" s="1481"/>
      <c r="Z10" s="1481"/>
      <c r="AA10" s="1481"/>
      <c r="AB10" s="598"/>
      <c r="AC10" s="1481" t="s">
        <v>577</v>
      </c>
      <c r="AD10" s="1481"/>
      <c r="AE10" s="1481"/>
      <c r="AF10" s="1481"/>
      <c r="AG10" s="1481"/>
      <c r="AH10" s="1481"/>
      <c r="AI10" s="1481"/>
      <c r="AJ10" s="599"/>
      <c r="AK10" s="600"/>
      <c r="AL10" s="599"/>
      <c r="AM10" s="1481" t="s">
        <v>5</v>
      </c>
      <c r="AN10" s="1481"/>
      <c r="AO10" s="1481"/>
      <c r="AP10" s="1481"/>
      <c r="AQ10" s="1481"/>
      <c r="AR10" s="1481"/>
      <c r="AS10" s="599"/>
      <c r="AT10" s="1481" t="s">
        <v>577</v>
      </c>
      <c r="AU10" s="1481"/>
      <c r="AV10" s="1481"/>
      <c r="AW10" s="1481"/>
      <c r="AX10" s="1481"/>
      <c r="AY10" s="1481"/>
      <c r="AZ10" s="1481"/>
      <c r="BA10" s="599"/>
      <c r="BB10" s="599"/>
      <c r="BC10" s="597"/>
      <c r="BD10" s="1481" t="s">
        <v>5</v>
      </c>
      <c r="BE10" s="1481"/>
      <c r="BF10" s="1481"/>
      <c r="BG10" s="1481"/>
      <c r="BH10" s="1481"/>
      <c r="BI10" s="1481"/>
      <c r="BJ10" s="599"/>
      <c r="BK10" s="1482" t="s">
        <v>576</v>
      </c>
      <c r="BL10" s="1482"/>
      <c r="BM10" s="1482"/>
      <c r="BN10" s="1482"/>
      <c r="BO10" s="1482"/>
      <c r="BP10" s="1482"/>
      <c r="BQ10" s="1482"/>
      <c r="BR10" s="599"/>
      <c r="BS10" s="600"/>
      <c r="BT10" s="597"/>
      <c r="BU10" s="1481" t="s">
        <v>5</v>
      </c>
      <c r="BV10" s="1481"/>
      <c r="BW10" s="1481"/>
      <c r="BX10" s="1481"/>
      <c r="BY10" s="1481"/>
      <c r="BZ10" s="1481"/>
      <c r="CA10" s="599"/>
      <c r="CB10" s="1482" t="s">
        <v>576</v>
      </c>
      <c r="CC10" s="1482"/>
      <c r="CD10" s="1482"/>
      <c r="CE10" s="1482"/>
      <c r="CF10" s="1482"/>
      <c r="CG10" s="1482"/>
      <c r="CH10" s="1482"/>
      <c r="CI10" s="599"/>
      <c r="CJ10" s="600"/>
      <c r="CK10" s="589"/>
      <c r="CL10" s="589"/>
      <c r="CM10" s="589"/>
      <c r="CN10" s="589"/>
      <c r="CO10" s="589"/>
      <c r="CP10" s="589"/>
      <c r="CQ10" s="589"/>
      <c r="CR10" s="589"/>
      <c r="CS10" s="589"/>
      <c r="CT10" s="589"/>
      <c r="CU10" s="589"/>
      <c r="CV10" s="589"/>
      <c r="CW10" s="589"/>
      <c r="CX10" s="589"/>
      <c r="CY10" s="589"/>
      <c r="CZ10" s="589"/>
      <c r="DA10" s="589"/>
      <c r="DB10" s="589"/>
      <c r="DC10" s="589"/>
      <c r="DD10" s="589"/>
      <c r="DE10" s="589"/>
      <c r="DF10" s="589"/>
      <c r="DG10" s="589"/>
      <c r="DH10" s="589"/>
      <c r="DI10" s="589"/>
      <c r="DJ10" s="589"/>
      <c r="DK10" s="589"/>
      <c r="DL10" s="589"/>
      <c r="DM10" s="589"/>
      <c r="DN10" s="589"/>
      <c r="DO10" s="589"/>
      <c r="DP10" s="589"/>
      <c r="DQ10" s="589"/>
      <c r="DR10" s="589"/>
      <c r="DS10" s="589"/>
      <c r="DT10" s="589"/>
      <c r="DU10" s="589"/>
      <c r="DV10" s="589"/>
      <c r="DW10" s="589"/>
      <c r="DX10" s="589"/>
      <c r="DY10" s="589"/>
      <c r="DZ10" s="589"/>
      <c r="EA10" s="589"/>
      <c r="EB10" s="589"/>
      <c r="EC10" s="589"/>
      <c r="ED10" s="589"/>
      <c r="EE10" s="589"/>
      <c r="EF10" s="589"/>
      <c r="EG10" s="589"/>
      <c r="EH10" s="589"/>
      <c r="EI10" s="589"/>
      <c r="EJ10" s="589"/>
      <c r="EK10" s="589"/>
      <c r="EL10" s="589"/>
      <c r="EM10" s="589"/>
      <c r="EN10" s="589"/>
      <c r="EO10" s="589"/>
      <c r="EP10" s="589"/>
      <c r="EQ10" s="589"/>
      <c r="ER10" s="589"/>
      <c r="ES10" s="589"/>
      <c r="ET10" s="589"/>
      <c r="EU10" s="589"/>
      <c r="EV10" s="589"/>
      <c r="EW10" s="589"/>
      <c r="EX10" s="589"/>
      <c r="EY10" s="589"/>
      <c r="EZ10" s="589"/>
      <c r="FA10" s="589"/>
      <c r="FB10" s="589"/>
      <c r="FC10" s="589"/>
      <c r="FD10" s="589"/>
      <c r="FE10" s="589"/>
      <c r="FF10" s="589"/>
      <c r="FG10" s="589"/>
      <c r="FH10" s="589"/>
      <c r="FI10" s="589"/>
      <c r="FJ10" s="589"/>
    </row>
    <row r="11" spans="1:166" ht="12" customHeight="1">
      <c r="A11" s="1475" t="s">
        <v>117</v>
      </c>
      <c r="B11" s="1483"/>
      <c r="C11" s="1483"/>
      <c r="D11" s="1483"/>
      <c r="E11" s="1483"/>
      <c r="F11" s="1484"/>
      <c r="G11" s="1476" t="s">
        <v>499</v>
      </c>
      <c r="H11" s="1483"/>
      <c r="I11" s="1483"/>
      <c r="J11" s="1483"/>
      <c r="K11" s="1483"/>
      <c r="L11" s="1483"/>
      <c r="M11" s="1483"/>
      <c r="N11" s="1483"/>
      <c r="O11" s="1483"/>
      <c r="P11" s="1483"/>
      <c r="Q11" s="1483"/>
      <c r="R11" s="1483"/>
      <c r="S11" s="1483"/>
      <c r="T11" s="1483"/>
      <c r="U11" s="1488" t="s">
        <v>344</v>
      </c>
      <c r="V11" s="1489"/>
      <c r="W11" s="1489"/>
      <c r="X11" s="1489"/>
      <c r="Y11" s="1489"/>
      <c r="Z11" s="1489"/>
      <c r="AA11" s="1489"/>
      <c r="AB11" s="1489"/>
      <c r="AC11" s="1489"/>
      <c r="AD11" s="1489"/>
      <c r="AE11" s="1489"/>
      <c r="AF11" s="1489"/>
      <c r="AG11" s="1489"/>
      <c r="AH11" s="1489"/>
      <c r="AI11" s="1489"/>
      <c r="AJ11" s="1489"/>
      <c r="AK11" s="1490"/>
      <c r="AL11" s="1489" t="s">
        <v>344</v>
      </c>
      <c r="AM11" s="1489"/>
      <c r="AN11" s="1489"/>
      <c r="AO11" s="1489"/>
      <c r="AP11" s="1489"/>
      <c r="AQ11" s="1489"/>
      <c r="AR11" s="1489"/>
      <c r="AS11" s="1489"/>
      <c r="AT11" s="1489"/>
      <c r="AU11" s="1489"/>
      <c r="AV11" s="1489"/>
      <c r="AW11" s="1489"/>
      <c r="AX11" s="1489"/>
      <c r="AY11" s="1489"/>
      <c r="AZ11" s="1489"/>
      <c r="BA11" s="1489"/>
      <c r="BB11" s="1489"/>
      <c r="BC11" s="1488" t="s">
        <v>344</v>
      </c>
      <c r="BD11" s="1489"/>
      <c r="BE11" s="1489"/>
      <c r="BF11" s="1489"/>
      <c r="BG11" s="1489"/>
      <c r="BH11" s="1489"/>
      <c r="BI11" s="1489"/>
      <c r="BJ11" s="1489"/>
      <c r="BK11" s="1489"/>
      <c r="BL11" s="1489"/>
      <c r="BM11" s="1489"/>
      <c r="BN11" s="1489"/>
      <c r="BO11" s="1489"/>
      <c r="BP11" s="1489"/>
      <c r="BQ11" s="1489"/>
      <c r="BR11" s="1489"/>
      <c r="BS11" s="1490"/>
      <c r="BT11" s="1488" t="s">
        <v>344</v>
      </c>
      <c r="BU11" s="1489"/>
      <c r="BV11" s="1489"/>
      <c r="BW11" s="1489"/>
      <c r="BX11" s="1489"/>
      <c r="BY11" s="1489"/>
      <c r="BZ11" s="1489"/>
      <c r="CA11" s="1489"/>
      <c r="CB11" s="1489"/>
      <c r="CC11" s="1489"/>
      <c r="CD11" s="1489"/>
      <c r="CE11" s="1489"/>
      <c r="CF11" s="1489"/>
      <c r="CG11" s="1489"/>
      <c r="CH11" s="1489"/>
      <c r="CI11" s="1489"/>
      <c r="CJ11" s="1490"/>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89"/>
      <c r="EJ11" s="589"/>
      <c r="EK11" s="589"/>
      <c r="EL11" s="589"/>
      <c r="EM11" s="589"/>
      <c r="EN11" s="589"/>
      <c r="EO11" s="589"/>
      <c r="EP11" s="589"/>
      <c r="EQ11" s="589"/>
      <c r="ER11" s="589"/>
      <c r="ES11" s="589"/>
      <c r="ET11" s="589"/>
      <c r="EU11" s="589"/>
      <c r="EV11" s="589"/>
      <c r="EW11" s="589"/>
      <c r="EX11" s="589"/>
      <c r="EY11" s="589"/>
      <c r="EZ11" s="589"/>
      <c r="FA11" s="589"/>
      <c r="FB11" s="589"/>
      <c r="FC11" s="589"/>
      <c r="FD11" s="589"/>
      <c r="FE11" s="589"/>
      <c r="FF11" s="589"/>
      <c r="FG11" s="589"/>
      <c r="FH11" s="589"/>
      <c r="FI11" s="589"/>
      <c r="FJ11" s="589"/>
    </row>
    <row r="12" spans="1:166" ht="12" customHeight="1">
      <c r="A12" s="1485"/>
      <c r="B12" s="1486"/>
      <c r="C12" s="1486"/>
      <c r="D12" s="1486"/>
      <c r="E12" s="1486"/>
      <c r="F12" s="1487"/>
      <c r="G12" s="1486"/>
      <c r="H12" s="1486"/>
      <c r="I12" s="1486"/>
      <c r="J12" s="1486"/>
      <c r="K12" s="1486"/>
      <c r="L12" s="1486"/>
      <c r="M12" s="1486"/>
      <c r="N12" s="1486"/>
      <c r="O12" s="1486"/>
      <c r="P12" s="1486"/>
      <c r="Q12" s="1486"/>
      <c r="R12" s="1486"/>
      <c r="S12" s="1486"/>
      <c r="T12" s="1486"/>
      <c r="U12" s="1491" t="s">
        <v>342</v>
      </c>
      <c r="V12" s="1492"/>
      <c r="W12" s="1492"/>
      <c r="X12" s="1492"/>
      <c r="Y12" s="1492"/>
      <c r="Z12" s="1492"/>
      <c r="AA12" s="1492"/>
      <c r="AB12" s="1493"/>
      <c r="AC12" s="1494" t="s">
        <v>343</v>
      </c>
      <c r="AD12" s="1492"/>
      <c r="AE12" s="1492"/>
      <c r="AF12" s="1492"/>
      <c r="AG12" s="1492"/>
      <c r="AH12" s="1492"/>
      <c r="AI12" s="1492"/>
      <c r="AJ12" s="1492"/>
      <c r="AK12" s="1495"/>
      <c r="AL12" s="1492" t="s">
        <v>342</v>
      </c>
      <c r="AM12" s="1492"/>
      <c r="AN12" s="1492"/>
      <c r="AO12" s="1492"/>
      <c r="AP12" s="1492"/>
      <c r="AQ12" s="1492"/>
      <c r="AR12" s="1492"/>
      <c r="AS12" s="1493"/>
      <c r="AT12" s="1494" t="s">
        <v>343</v>
      </c>
      <c r="AU12" s="1492"/>
      <c r="AV12" s="1492"/>
      <c r="AW12" s="1492"/>
      <c r="AX12" s="1492"/>
      <c r="AY12" s="1492"/>
      <c r="AZ12" s="1492"/>
      <c r="BA12" s="1492"/>
      <c r="BB12" s="1492"/>
      <c r="BC12" s="1491" t="s">
        <v>342</v>
      </c>
      <c r="BD12" s="1492"/>
      <c r="BE12" s="1492"/>
      <c r="BF12" s="1492"/>
      <c r="BG12" s="1492"/>
      <c r="BH12" s="1492"/>
      <c r="BI12" s="1492"/>
      <c r="BJ12" s="1493"/>
      <c r="BK12" s="1494" t="s">
        <v>343</v>
      </c>
      <c r="BL12" s="1492"/>
      <c r="BM12" s="1492"/>
      <c r="BN12" s="1492"/>
      <c r="BO12" s="1492"/>
      <c r="BP12" s="1492"/>
      <c r="BQ12" s="1492"/>
      <c r="BR12" s="1492"/>
      <c r="BS12" s="1495"/>
      <c r="BT12" s="1491" t="s">
        <v>342</v>
      </c>
      <c r="BU12" s="1492"/>
      <c r="BV12" s="1492"/>
      <c r="BW12" s="1492"/>
      <c r="BX12" s="1492"/>
      <c r="BY12" s="1492"/>
      <c r="BZ12" s="1492"/>
      <c r="CA12" s="1493"/>
      <c r="CB12" s="1494" t="s">
        <v>343</v>
      </c>
      <c r="CC12" s="1492"/>
      <c r="CD12" s="1492"/>
      <c r="CE12" s="1492"/>
      <c r="CF12" s="1492"/>
      <c r="CG12" s="1492"/>
      <c r="CH12" s="1492"/>
      <c r="CI12" s="1492"/>
      <c r="CJ12" s="1495"/>
      <c r="CK12" s="589"/>
      <c r="CL12" s="589"/>
      <c r="CM12" s="589"/>
      <c r="CN12" s="589"/>
      <c r="CO12" s="589"/>
      <c r="CP12" s="589"/>
      <c r="CQ12" s="589"/>
      <c r="CR12" s="589"/>
      <c r="CS12" s="589"/>
      <c r="CT12" s="589"/>
      <c r="CU12" s="589"/>
      <c r="CV12" s="589"/>
      <c r="CW12" s="589"/>
      <c r="CX12" s="589"/>
      <c r="CY12" s="589"/>
      <c r="CZ12" s="589"/>
      <c r="DA12" s="589"/>
      <c r="DB12" s="589"/>
      <c r="DC12" s="589"/>
      <c r="DD12" s="589"/>
      <c r="DE12" s="589"/>
      <c r="DF12" s="589"/>
      <c r="DG12" s="589"/>
      <c r="DH12" s="589"/>
      <c r="DI12" s="589"/>
      <c r="DJ12" s="589"/>
      <c r="DK12" s="589"/>
      <c r="DL12" s="589"/>
      <c r="DM12" s="589"/>
      <c r="DN12" s="589"/>
      <c r="DO12" s="589"/>
      <c r="DP12" s="589"/>
      <c r="DQ12" s="589"/>
      <c r="DR12" s="589"/>
      <c r="DS12" s="589"/>
      <c r="DT12" s="589"/>
      <c r="DU12" s="589"/>
      <c r="DV12" s="589"/>
      <c r="DW12" s="589"/>
      <c r="DX12" s="589"/>
      <c r="DY12" s="589"/>
      <c r="DZ12" s="589"/>
      <c r="EA12" s="589"/>
      <c r="EB12" s="589"/>
      <c r="EC12" s="589"/>
      <c r="ED12" s="589"/>
      <c r="EE12" s="589"/>
      <c r="EF12" s="589"/>
      <c r="EG12" s="589"/>
      <c r="EH12" s="589"/>
      <c r="EI12" s="589"/>
      <c r="EJ12" s="589"/>
      <c r="EK12" s="589"/>
      <c r="EL12" s="589"/>
      <c r="EM12" s="589"/>
      <c r="EN12" s="589"/>
      <c r="EO12" s="589"/>
      <c r="EP12" s="589"/>
      <c r="EQ12" s="589"/>
      <c r="ER12" s="589"/>
      <c r="ES12" s="589"/>
      <c r="ET12" s="589"/>
      <c r="EU12" s="589"/>
      <c r="EV12" s="589"/>
      <c r="EW12" s="589"/>
      <c r="EX12" s="589"/>
      <c r="EY12" s="589"/>
      <c r="EZ12" s="589"/>
      <c r="FA12" s="589"/>
      <c r="FB12" s="589"/>
      <c r="FC12" s="589"/>
      <c r="FD12" s="589"/>
      <c r="FE12" s="589"/>
      <c r="FF12" s="589"/>
      <c r="FG12" s="589"/>
      <c r="FH12" s="589"/>
      <c r="FI12" s="589"/>
      <c r="FJ12" s="589"/>
    </row>
    <row r="13" spans="1:166" ht="19.5" customHeight="1">
      <c r="A13" s="1497" t="s">
        <v>410</v>
      </c>
      <c r="B13" s="601"/>
      <c r="C13" s="602" t="s">
        <v>697</v>
      </c>
      <c r="D13" s="1499" t="s">
        <v>500</v>
      </c>
      <c r="E13" s="1499"/>
      <c r="F13" s="603"/>
      <c r="G13" s="604"/>
      <c r="H13" s="605"/>
      <c r="I13" s="605"/>
      <c r="J13" s="605"/>
      <c r="K13" s="605"/>
      <c r="L13" s="605"/>
      <c r="M13" s="807"/>
      <c r="N13" s="807"/>
      <c r="O13" s="807"/>
      <c r="P13" s="607"/>
      <c r="Q13" s="1500" t="s">
        <v>728</v>
      </c>
      <c r="R13" s="1500"/>
      <c r="S13" s="1500"/>
      <c r="T13" s="607"/>
      <c r="U13" s="1501"/>
      <c r="V13" s="1483"/>
      <c r="W13" s="1483"/>
      <c r="X13" s="1483"/>
      <c r="Y13" s="1483"/>
      <c r="Z13" s="1483"/>
      <c r="AA13" s="1483"/>
      <c r="AB13" s="1484"/>
      <c r="AC13" s="1502">
        <f>U13*9</f>
        <v>0</v>
      </c>
      <c r="AD13" s="1503"/>
      <c r="AE13" s="1504"/>
      <c r="AF13" s="1504"/>
      <c r="AG13" s="1504"/>
      <c r="AH13" s="1504"/>
      <c r="AI13" s="1504"/>
      <c r="AJ13" s="1504"/>
      <c r="AK13" s="1505"/>
      <c r="AL13" s="1503"/>
      <c r="AM13" s="1503"/>
      <c r="AN13" s="1503"/>
      <c r="AO13" s="1503"/>
      <c r="AP13" s="1503"/>
      <c r="AQ13" s="1503"/>
      <c r="AR13" s="1503"/>
      <c r="AS13" s="1506"/>
      <c r="AT13" s="1502">
        <f>AL13*9</f>
        <v>0</v>
      </c>
      <c r="AU13" s="1503"/>
      <c r="AV13" s="1503"/>
      <c r="AW13" s="1503"/>
      <c r="AX13" s="1503"/>
      <c r="AY13" s="1503"/>
      <c r="AZ13" s="1503"/>
      <c r="BA13" s="1503"/>
      <c r="BB13" s="1503"/>
      <c r="BC13" s="1501"/>
      <c r="BD13" s="1503"/>
      <c r="BE13" s="1503"/>
      <c r="BF13" s="1503"/>
      <c r="BG13" s="1503"/>
      <c r="BH13" s="1503"/>
      <c r="BI13" s="1503"/>
      <c r="BJ13" s="1506"/>
      <c r="BK13" s="1502">
        <f>BC13*9</f>
        <v>0</v>
      </c>
      <c r="BL13" s="1503"/>
      <c r="BM13" s="1503"/>
      <c r="BN13" s="1503"/>
      <c r="BO13" s="1503"/>
      <c r="BP13" s="1503"/>
      <c r="BQ13" s="1503"/>
      <c r="BR13" s="1503"/>
      <c r="BS13" s="1524"/>
      <c r="BT13" s="1501"/>
      <c r="BU13" s="1503"/>
      <c r="BV13" s="1503"/>
      <c r="BW13" s="1503"/>
      <c r="BX13" s="1503"/>
      <c r="BY13" s="1503"/>
      <c r="BZ13" s="1503"/>
      <c r="CA13" s="1506"/>
      <c r="CB13" s="1502">
        <f>BT13*9</f>
        <v>0</v>
      </c>
      <c r="CC13" s="1503"/>
      <c r="CD13" s="1503"/>
      <c r="CE13" s="1503"/>
      <c r="CF13" s="1503"/>
      <c r="CG13" s="1503"/>
      <c r="CH13" s="1503"/>
      <c r="CI13" s="1503"/>
      <c r="CJ13" s="1524"/>
      <c r="CK13" s="589"/>
      <c r="CL13" s="589"/>
      <c r="CM13" s="589"/>
      <c r="CN13" s="589"/>
      <c r="CO13" s="589"/>
      <c r="CP13" s="589"/>
      <c r="CQ13" s="589"/>
      <c r="CR13" s="589"/>
      <c r="CS13" s="589"/>
      <c r="CT13" s="589"/>
      <c r="CU13" s="589"/>
      <c r="CV13" s="589"/>
      <c r="CW13" s="589"/>
      <c r="CX13" s="589"/>
      <c r="CY13" s="589"/>
      <c r="CZ13" s="589"/>
      <c r="DA13" s="589"/>
      <c r="DB13" s="589"/>
      <c r="DC13" s="589"/>
      <c r="DD13" s="589"/>
      <c r="DE13" s="589"/>
      <c r="DF13" s="589"/>
      <c r="DG13" s="589"/>
      <c r="DH13" s="589"/>
      <c r="DI13" s="589"/>
      <c r="DJ13" s="589"/>
      <c r="DK13" s="589"/>
      <c r="DL13" s="589"/>
      <c r="DM13" s="589"/>
      <c r="DN13" s="589"/>
      <c r="DO13" s="589"/>
      <c r="DP13" s="589"/>
      <c r="DQ13" s="589"/>
      <c r="DR13" s="589"/>
      <c r="DS13" s="589"/>
      <c r="DT13" s="589"/>
      <c r="DU13" s="589"/>
      <c r="DV13" s="589"/>
      <c r="DW13" s="589"/>
      <c r="DX13" s="589"/>
      <c r="DY13" s="589"/>
      <c r="DZ13" s="589"/>
      <c r="EA13" s="589"/>
      <c r="EB13" s="589"/>
      <c r="EC13" s="589"/>
      <c r="ED13" s="589"/>
      <c r="EE13" s="589"/>
      <c r="EF13" s="589"/>
      <c r="EG13" s="589"/>
      <c r="EH13" s="589"/>
      <c r="EI13" s="589"/>
      <c r="EJ13" s="589"/>
      <c r="EK13" s="589"/>
      <c r="EL13" s="589"/>
      <c r="EM13" s="589"/>
      <c r="EN13" s="589"/>
      <c r="EO13" s="589"/>
      <c r="EP13" s="589"/>
      <c r="EQ13" s="589"/>
      <c r="ER13" s="589"/>
      <c r="ES13" s="589"/>
      <c r="ET13" s="589"/>
      <c r="EU13" s="589"/>
      <c r="EV13" s="589"/>
      <c r="EW13" s="589"/>
      <c r="EX13" s="589"/>
      <c r="EY13" s="589"/>
      <c r="EZ13" s="589"/>
      <c r="FA13" s="589"/>
      <c r="FB13" s="589"/>
      <c r="FC13" s="589"/>
      <c r="FD13" s="589"/>
      <c r="FE13" s="589"/>
      <c r="FF13" s="589"/>
      <c r="FG13" s="589"/>
      <c r="FH13" s="589"/>
      <c r="FI13" s="589"/>
      <c r="FJ13" s="589"/>
    </row>
    <row r="14" spans="1:166" ht="19.5" customHeight="1">
      <c r="A14" s="1498"/>
      <c r="B14" s="608"/>
      <c r="C14" s="609" t="s">
        <v>165</v>
      </c>
      <c r="D14" s="1492" t="s">
        <v>36</v>
      </c>
      <c r="E14" s="1492"/>
      <c r="F14" s="610"/>
      <c r="G14" s="611"/>
      <c r="H14" s="1525"/>
      <c r="I14" s="1525"/>
      <c r="J14" s="1525"/>
      <c r="K14" s="1525"/>
      <c r="L14" s="1525"/>
      <c r="M14" s="808"/>
      <c r="N14" s="808"/>
      <c r="O14" s="808"/>
      <c r="P14" s="613"/>
      <c r="Q14" s="1526" t="s">
        <v>735</v>
      </c>
      <c r="R14" s="1526"/>
      <c r="S14" s="1526"/>
      <c r="T14" s="613"/>
      <c r="U14" s="1527"/>
      <c r="V14" s="1528"/>
      <c r="W14" s="1528"/>
      <c r="X14" s="1528"/>
      <c r="Y14" s="1528"/>
      <c r="Z14" s="1528"/>
      <c r="AA14" s="1528"/>
      <c r="AB14" s="1529"/>
      <c r="AC14" s="1530">
        <f>U14*3</f>
        <v>0</v>
      </c>
      <c r="AD14" s="1531"/>
      <c r="AE14" s="1532"/>
      <c r="AF14" s="1532"/>
      <c r="AG14" s="1532"/>
      <c r="AH14" s="1532"/>
      <c r="AI14" s="1532"/>
      <c r="AJ14" s="1532"/>
      <c r="AK14" s="1533"/>
      <c r="AL14" s="1531"/>
      <c r="AM14" s="1531"/>
      <c r="AN14" s="1531"/>
      <c r="AO14" s="1531"/>
      <c r="AP14" s="1531"/>
      <c r="AQ14" s="1531"/>
      <c r="AR14" s="1531"/>
      <c r="AS14" s="1534"/>
      <c r="AT14" s="1530">
        <f>AL14*3</f>
        <v>0</v>
      </c>
      <c r="AU14" s="1531"/>
      <c r="AV14" s="1531"/>
      <c r="AW14" s="1531"/>
      <c r="AX14" s="1531"/>
      <c r="AY14" s="1531"/>
      <c r="AZ14" s="1531"/>
      <c r="BA14" s="1531"/>
      <c r="BB14" s="1531"/>
      <c r="BC14" s="1527"/>
      <c r="BD14" s="1531"/>
      <c r="BE14" s="1531"/>
      <c r="BF14" s="1531"/>
      <c r="BG14" s="1531"/>
      <c r="BH14" s="1531"/>
      <c r="BI14" s="1531"/>
      <c r="BJ14" s="1534"/>
      <c r="BK14" s="1530">
        <f>BC14*3</f>
        <v>0</v>
      </c>
      <c r="BL14" s="1531"/>
      <c r="BM14" s="1531"/>
      <c r="BN14" s="1531"/>
      <c r="BO14" s="1531"/>
      <c r="BP14" s="1531"/>
      <c r="BQ14" s="1531"/>
      <c r="BR14" s="1531"/>
      <c r="BS14" s="1535"/>
      <c r="BT14" s="1527"/>
      <c r="BU14" s="1531"/>
      <c r="BV14" s="1531"/>
      <c r="BW14" s="1531"/>
      <c r="BX14" s="1531"/>
      <c r="BY14" s="1531"/>
      <c r="BZ14" s="1531"/>
      <c r="CA14" s="1534"/>
      <c r="CB14" s="1530">
        <f>BT14*3</f>
        <v>0</v>
      </c>
      <c r="CC14" s="1531"/>
      <c r="CD14" s="1531"/>
      <c r="CE14" s="1531"/>
      <c r="CF14" s="1531"/>
      <c r="CG14" s="1531"/>
      <c r="CH14" s="1531"/>
      <c r="CI14" s="1531"/>
      <c r="CJ14" s="1535"/>
      <c r="CK14" s="589"/>
      <c r="CL14" s="589"/>
      <c r="CM14" s="589"/>
      <c r="CN14" s="589"/>
      <c r="CO14" s="589"/>
      <c r="CP14" s="589"/>
      <c r="CQ14" s="589"/>
      <c r="CR14" s="589"/>
      <c r="CS14" s="589"/>
      <c r="CT14" s="589"/>
      <c r="CU14" s="589"/>
      <c r="CV14" s="589"/>
      <c r="CW14" s="589"/>
      <c r="CX14" s="589"/>
      <c r="CY14" s="589"/>
      <c r="CZ14" s="589"/>
      <c r="DA14" s="589"/>
      <c r="DB14" s="589"/>
      <c r="DC14" s="589"/>
      <c r="DD14" s="589"/>
      <c r="DE14" s="589"/>
      <c r="DF14" s="589"/>
      <c r="DG14" s="589"/>
      <c r="DH14" s="589"/>
      <c r="DI14" s="589"/>
      <c r="DJ14" s="589"/>
      <c r="DK14" s="589"/>
      <c r="DL14" s="589"/>
      <c r="DM14" s="589"/>
      <c r="DN14" s="589"/>
      <c r="DO14" s="589"/>
      <c r="DP14" s="589"/>
      <c r="DQ14" s="589"/>
      <c r="DR14" s="589"/>
      <c r="DS14" s="589"/>
      <c r="DT14" s="589"/>
      <c r="DU14" s="589"/>
      <c r="DV14" s="589"/>
      <c r="DW14" s="589"/>
      <c r="DX14" s="589"/>
      <c r="DY14" s="589"/>
      <c r="DZ14" s="589"/>
      <c r="EA14" s="589"/>
      <c r="EB14" s="589"/>
      <c r="EC14" s="589"/>
      <c r="ED14" s="589"/>
      <c r="EE14" s="589"/>
      <c r="EF14" s="589"/>
      <c r="EG14" s="589"/>
      <c r="EH14" s="589"/>
      <c r="EI14" s="589"/>
      <c r="EJ14" s="589"/>
      <c r="EK14" s="589"/>
      <c r="EL14" s="589"/>
      <c r="EM14" s="589"/>
      <c r="EN14" s="589"/>
      <c r="EO14" s="589"/>
      <c r="EP14" s="589"/>
      <c r="EQ14" s="589"/>
      <c r="ER14" s="589"/>
      <c r="ES14" s="589"/>
      <c r="ET14" s="589"/>
      <c r="EU14" s="589"/>
      <c r="EV14" s="589"/>
      <c r="EW14" s="589"/>
      <c r="EX14" s="589"/>
      <c r="EY14" s="589"/>
      <c r="EZ14" s="589"/>
      <c r="FA14" s="589"/>
      <c r="FB14" s="589"/>
      <c r="FC14" s="589"/>
      <c r="FD14" s="589"/>
      <c r="FE14" s="589"/>
      <c r="FF14" s="589"/>
      <c r="FG14" s="589"/>
      <c r="FH14" s="589"/>
      <c r="FI14" s="589"/>
      <c r="FJ14" s="589"/>
    </row>
    <row r="15" spans="1:166" ht="19.5" customHeight="1">
      <c r="A15" s="1498"/>
      <c r="B15" s="614"/>
      <c r="C15" s="615" t="s">
        <v>853</v>
      </c>
      <c r="D15" s="1507" t="s">
        <v>411</v>
      </c>
      <c r="E15" s="1507"/>
      <c r="F15" s="616"/>
      <c r="G15" s="617"/>
      <c r="H15" s="1508"/>
      <c r="I15" s="1508"/>
      <c r="J15" s="1508"/>
      <c r="K15" s="586"/>
      <c r="L15" s="586"/>
      <c r="M15" s="586"/>
      <c r="N15" s="586"/>
      <c r="O15" s="586"/>
      <c r="P15" s="586"/>
      <c r="Q15" s="1509" t="s">
        <v>728</v>
      </c>
      <c r="R15" s="1509"/>
      <c r="S15" s="1509"/>
      <c r="T15" s="586"/>
      <c r="U15" s="1510"/>
      <c r="V15" s="1511"/>
      <c r="W15" s="1511"/>
      <c r="X15" s="1511"/>
      <c r="Y15" s="1511"/>
      <c r="Z15" s="1511"/>
      <c r="AA15" s="1511"/>
      <c r="AB15" s="1512"/>
      <c r="AC15" s="1513">
        <f>U15*9</f>
        <v>0</v>
      </c>
      <c r="AD15" s="1514"/>
      <c r="AE15" s="1511"/>
      <c r="AF15" s="1511"/>
      <c r="AG15" s="1511"/>
      <c r="AH15" s="1511"/>
      <c r="AI15" s="1511"/>
      <c r="AJ15" s="1511"/>
      <c r="AK15" s="1515"/>
      <c r="AL15" s="1516"/>
      <c r="AM15" s="1516"/>
      <c r="AN15" s="1516"/>
      <c r="AO15" s="1516"/>
      <c r="AP15" s="1516"/>
      <c r="AQ15" s="1516"/>
      <c r="AR15" s="1516"/>
      <c r="AS15" s="1517"/>
      <c r="AT15" s="1808">
        <f>AL15*9</f>
        <v>0</v>
      </c>
      <c r="AU15" s="1809"/>
      <c r="AV15" s="1809"/>
      <c r="AW15" s="1809"/>
      <c r="AX15" s="1809"/>
      <c r="AY15" s="1809"/>
      <c r="AZ15" s="1809"/>
      <c r="BA15" s="1809"/>
      <c r="BB15" s="1809"/>
      <c r="BC15" s="1538"/>
      <c r="BD15" s="1516"/>
      <c r="BE15" s="1516"/>
      <c r="BF15" s="1516"/>
      <c r="BG15" s="1516"/>
      <c r="BH15" s="1516"/>
      <c r="BI15" s="1516"/>
      <c r="BJ15" s="1517"/>
      <c r="BK15" s="1536">
        <f>BC15*9</f>
        <v>0</v>
      </c>
      <c r="BL15" s="1516"/>
      <c r="BM15" s="1537"/>
      <c r="BN15" s="1537"/>
      <c r="BO15" s="1537"/>
      <c r="BP15" s="1537"/>
      <c r="BQ15" s="1537"/>
      <c r="BR15" s="1537"/>
      <c r="BS15" s="1539"/>
      <c r="BT15" s="1538"/>
      <c r="BU15" s="1516"/>
      <c r="BV15" s="1516"/>
      <c r="BW15" s="1516"/>
      <c r="BX15" s="1516"/>
      <c r="BY15" s="1516"/>
      <c r="BZ15" s="1516"/>
      <c r="CA15" s="1517"/>
      <c r="CB15" s="1536">
        <f>BT15*9</f>
        <v>0</v>
      </c>
      <c r="CC15" s="1516"/>
      <c r="CD15" s="1537"/>
      <c r="CE15" s="1537"/>
      <c r="CF15" s="1537"/>
      <c r="CG15" s="1537"/>
      <c r="CH15" s="1537"/>
      <c r="CI15" s="1537"/>
      <c r="CJ15" s="1539"/>
      <c r="CK15" s="589"/>
      <c r="CL15" s="589"/>
      <c r="CM15" s="589"/>
      <c r="CN15" s="589"/>
      <c r="CO15" s="589"/>
      <c r="CP15" s="589"/>
      <c r="CQ15" s="589"/>
      <c r="CR15" s="589"/>
      <c r="CS15" s="589"/>
      <c r="CT15" s="589"/>
      <c r="CU15" s="589"/>
      <c r="CV15" s="589"/>
      <c r="CW15" s="589"/>
      <c r="CX15" s="589"/>
      <c r="CY15" s="589"/>
      <c r="CZ15" s="589"/>
      <c r="DA15" s="589"/>
      <c r="DB15" s="589"/>
      <c r="DC15" s="589"/>
      <c r="DD15" s="589"/>
      <c r="DE15" s="589"/>
      <c r="DF15" s="589"/>
      <c r="DG15" s="589"/>
      <c r="DH15" s="589"/>
      <c r="DI15" s="589"/>
      <c r="DJ15" s="589"/>
      <c r="DK15" s="589"/>
      <c r="DL15" s="589"/>
      <c r="DM15" s="589"/>
      <c r="DN15" s="589"/>
      <c r="DO15" s="589"/>
      <c r="DP15" s="589"/>
      <c r="DQ15" s="589"/>
      <c r="DR15" s="589"/>
      <c r="DS15" s="589"/>
      <c r="DT15" s="589"/>
      <c r="DU15" s="589"/>
      <c r="DV15" s="589"/>
      <c r="DW15" s="589"/>
      <c r="DX15" s="589"/>
      <c r="DY15" s="589"/>
      <c r="DZ15" s="589"/>
      <c r="EA15" s="589"/>
      <c r="EB15" s="589"/>
      <c r="EC15" s="589"/>
      <c r="ED15" s="589"/>
      <c r="EE15" s="589"/>
      <c r="EF15" s="589"/>
      <c r="EG15" s="589"/>
      <c r="EH15" s="589"/>
      <c r="EI15" s="589"/>
      <c r="EJ15" s="589"/>
      <c r="EK15" s="589"/>
      <c r="EL15" s="589"/>
      <c r="EM15" s="589"/>
      <c r="EN15" s="589"/>
      <c r="EO15" s="589"/>
      <c r="EP15" s="589"/>
      <c r="EQ15" s="589"/>
      <c r="ER15" s="589"/>
      <c r="ES15" s="589"/>
      <c r="ET15" s="589"/>
      <c r="EU15" s="589"/>
      <c r="EV15" s="589"/>
      <c r="EW15" s="589"/>
      <c r="EX15" s="589"/>
      <c r="EY15" s="589"/>
      <c r="EZ15" s="589"/>
      <c r="FA15" s="589"/>
      <c r="FB15" s="589"/>
      <c r="FC15" s="589"/>
      <c r="FD15" s="589"/>
      <c r="FE15" s="589"/>
      <c r="FF15" s="589"/>
      <c r="FG15" s="589"/>
      <c r="FH15" s="589"/>
      <c r="FI15" s="589"/>
      <c r="FJ15" s="589"/>
    </row>
    <row r="16" spans="1:166" ht="19.5" customHeight="1">
      <c r="A16" s="1498"/>
      <c r="B16" s="618"/>
      <c r="C16" s="619" t="s">
        <v>854</v>
      </c>
      <c r="D16" s="1492" t="s">
        <v>855</v>
      </c>
      <c r="E16" s="1492"/>
      <c r="F16" s="620"/>
      <c r="G16" s="621"/>
      <c r="H16" s="1540"/>
      <c r="I16" s="1540"/>
      <c r="J16" s="1540"/>
      <c r="K16" s="622"/>
      <c r="L16" s="622"/>
      <c r="M16" s="622"/>
      <c r="N16" s="622"/>
      <c r="O16" s="622"/>
      <c r="P16" s="622"/>
      <c r="Q16" s="1526" t="s">
        <v>727</v>
      </c>
      <c r="R16" s="1526"/>
      <c r="S16" s="1526"/>
      <c r="T16" s="622"/>
      <c r="U16" s="1527"/>
      <c r="V16" s="1528"/>
      <c r="W16" s="1528"/>
      <c r="X16" s="1528"/>
      <c r="Y16" s="1528"/>
      <c r="Z16" s="1528"/>
      <c r="AA16" s="1528"/>
      <c r="AB16" s="1529"/>
      <c r="AC16" s="1530">
        <f>U16*3</f>
        <v>0</v>
      </c>
      <c r="AD16" s="1531"/>
      <c r="AE16" s="1528"/>
      <c r="AF16" s="1528"/>
      <c r="AG16" s="1528"/>
      <c r="AH16" s="1528"/>
      <c r="AI16" s="1528"/>
      <c r="AJ16" s="1528"/>
      <c r="AK16" s="1541"/>
      <c r="AL16" s="1531"/>
      <c r="AM16" s="1531"/>
      <c r="AN16" s="1531"/>
      <c r="AO16" s="1531"/>
      <c r="AP16" s="1531"/>
      <c r="AQ16" s="1531"/>
      <c r="AR16" s="1531"/>
      <c r="AS16" s="1534"/>
      <c r="AT16" s="1815">
        <f>AL16*3</f>
        <v>0</v>
      </c>
      <c r="AU16" s="1816"/>
      <c r="AV16" s="1816"/>
      <c r="AW16" s="1816"/>
      <c r="AX16" s="1816"/>
      <c r="AY16" s="1816"/>
      <c r="AZ16" s="1816"/>
      <c r="BA16" s="1816"/>
      <c r="BB16" s="1816"/>
      <c r="BC16" s="1527"/>
      <c r="BD16" s="1531"/>
      <c r="BE16" s="1531"/>
      <c r="BF16" s="1531"/>
      <c r="BG16" s="1531"/>
      <c r="BH16" s="1531"/>
      <c r="BI16" s="1531"/>
      <c r="BJ16" s="1534"/>
      <c r="BK16" s="1530">
        <f>BC16*3</f>
        <v>0</v>
      </c>
      <c r="BL16" s="1531"/>
      <c r="BM16" s="1531"/>
      <c r="BN16" s="1531"/>
      <c r="BO16" s="1531"/>
      <c r="BP16" s="1531"/>
      <c r="BQ16" s="1531"/>
      <c r="BR16" s="1531"/>
      <c r="BS16" s="1535"/>
      <c r="BT16" s="1527"/>
      <c r="BU16" s="1531"/>
      <c r="BV16" s="1531"/>
      <c r="BW16" s="1531"/>
      <c r="BX16" s="1531"/>
      <c r="BY16" s="1531"/>
      <c r="BZ16" s="1531"/>
      <c r="CA16" s="1534"/>
      <c r="CB16" s="1530">
        <f>BT16*3</f>
        <v>0</v>
      </c>
      <c r="CC16" s="1531"/>
      <c r="CD16" s="1531"/>
      <c r="CE16" s="1531"/>
      <c r="CF16" s="1531"/>
      <c r="CG16" s="1531"/>
      <c r="CH16" s="1531"/>
      <c r="CI16" s="1531"/>
      <c r="CJ16" s="1535"/>
      <c r="CK16" s="589"/>
      <c r="CL16" s="589"/>
      <c r="CM16" s="589"/>
      <c r="CN16" s="589"/>
      <c r="CO16" s="589"/>
      <c r="CP16" s="589"/>
      <c r="CQ16" s="589"/>
      <c r="CR16" s="589"/>
      <c r="CS16" s="589"/>
      <c r="CT16" s="589"/>
      <c r="CU16" s="589"/>
      <c r="CV16" s="589"/>
      <c r="CW16" s="589"/>
      <c r="CX16" s="589"/>
      <c r="CY16" s="589"/>
      <c r="CZ16" s="589"/>
      <c r="DA16" s="589"/>
      <c r="DB16" s="589"/>
      <c r="DC16" s="589"/>
      <c r="DD16" s="589"/>
      <c r="DE16" s="589"/>
      <c r="DF16" s="589"/>
      <c r="DG16" s="589"/>
      <c r="DH16" s="589"/>
      <c r="DI16" s="589"/>
      <c r="DJ16" s="589"/>
      <c r="DK16" s="589"/>
      <c r="DL16" s="589"/>
      <c r="DM16" s="589"/>
      <c r="DN16" s="589"/>
      <c r="DO16" s="589"/>
      <c r="DP16" s="589"/>
      <c r="DQ16" s="589"/>
      <c r="DR16" s="589"/>
      <c r="DS16" s="589"/>
      <c r="DT16" s="589"/>
      <c r="DU16" s="589"/>
      <c r="DV16" s="589"/>
      <c r="DW16" s="589"/>
      <c r="DX16" s="589"/>
      <c r="DY16" s="589"/>
      <c r="DZ16" s="589"/>
      <c r="EA16" s="589"/>
      <c r="EB16" s="589"/>
      <c r="EC16" s="589"/>
      <c r="ED16" s="589"/>
      <c r="EE16" s="589"/>
      <c r="EF16" s="589"/>
      <c r="EG16" s="589"/>
      <c r="EH16" s="589"/>
      <c r="EI16" s="589"/>
      <c r="EJ16" s="589"/>
      <c r="EK16" s="589"/>
      <c r="EL16" s="589"/>
      <c r="EM16" s="589"/>
      <c r="EN16" s="589"/>
      <c r="EO16" s="589"/>
      <c r="EP16" s="589"/>
      <c r="EQ16" s="589"/>
      <c r="ER16" s="589"/>
      <c r="ES16" s="589"/>
      <c r="ET16" s="589"/>
      <c r="EU16" s="589"/>
      <c r="EV16" s="589"/>
      <c r="EW16" s="589"/>
      <c r="EX16" s="589"/>
      <c r="EY16" s="589"/>
      <c r="EZ16" s="589"/>
      <c r="FA16" s="589"/>
      <c r="FB16" s="589"/>
      <c r="FC16" s="589"/>
      <c r="FD16" s="589"/>
      <c r="FE16" s="589"/>
      <c r="FF16" s="589"/>
      <c r="FG16" s="589"/>
      <c r="FH16" s="589"/>
      <c r="FI16" s="589"/>
      <c r="FJ16" s="589"/>
    </row>
    <row r="17" spans="1:167" ht="9.75" customHeight="1">
      <c r="A17" s="1498"/>
      <c r="B17" s="1518"/>
      <c r="C17" s="1472" t="s">
        <v>856</v>
      </c>
      <c r="D17" s="1519" t="s">
        <v>91</v>
      </c>
      <c r="E17" s="1519"/>
      <c r="F17" s="616"/>
      <c r="G17" s="617"/>
      <c r="H17" s="1520"/>
      <c r="I17" s="1520"/>
      <c r="J17" s="1520"/>
      <c r="K17" s="1520"/>
      <c r="L17" s="1520"/>
      <c r="M17" s="1520"/>
      <c r="N17" s="1520"/>
      <c r="O17" s="623"/>
      <c r="P17" s="623"/>
      <c r="Q17" s="1522" t="s">
        <v>728</v>
      </c>
      <c r="R17" s="1522"/>
      <c r="S17" s="1522"/>
      <c r="T17" s="586"/>
      <c r="U17" s="1810"/>
      <c r="V17" s="1811"/>
      <c r="W17" s="1811"/>
      <c r="X17" s="1811"/>
      <c r="Y17" s="1811"/>
      <c r="Z17" s="1811"/>
      <c r="AA17" s="1811"/>
      <c r="AB17" s="1812"/>
      <c r="AC17" s="1513">
        <f>U17*9</f>
        <v>0</v>
      </c>
      <c r="AD17" s="1514"/>
      <c r="AE17" s="1514"/>
      <c r="AF17" s="1514"/>
      <c r="AG17" s="1514"/>
      <c r="AH17" s="1514"/>
      <c r="AI17" s="1514"/>
      <c r="AJ17" s="1514"/>
      <c r="AK17" s="1547"/>
      <c r="AL17" s="1819"/>
      <c r="AM17" s="1820"/>
      <c r="AN17" s="1820"/>
      <c r="AO17" s="1820"/>
      <c r="AP17" s="1820"/>
      <c r="AQ17" s="1820"/>
      <c r="AR17" s="1820"/>
      <c r="AS17" s="1821"/>
      <c r="AT17" s="1822">
        <f>AL17*9</f>
        <v>0</v>
      </c>
      <c r="AU17" s="1819"/>
      <c r="AV17" s="1819"/>
      <c r="AW17" s="1819"/>
      <c r="AX17" s="1819"/>
      <c r="AY17" s="1819"/>
      <c r="AZ17" s="1819"/>
      <c r="BA17" s="1819"/>
      <c r="BB17" s="1819"/>
      <c r="BC17" s="1501"/>
      <c r="BD17" s="1483"/>
      <c r="BE17" s="1483"/>
      <c r="BF17" s="1483"/>
      <c r="BG17" s="1483"/>
      <c r="BH17" s="1483"/>
      <c r="BI17" s="1483"/>
      <c r="BJ17" s="1484"/>
      <c r="BK17" s="1502">
        <f>BC17*9</f>
        <v>0</v>
      </c>
      <c r="BL17" s="1503"/>
      <c r="BM17" s="1503"/>
      <c r="BN17" s="1503"/>
      <c r="BO17" s="1503"/>
      <c r="BP17" s="1503"/>
      <c r="BQ17" s="1503"/>
      <c r="BR17" s="1503"/>
      <c r="BS17" s="1524"/>
      <c r="BT17" s="1501"/>
      <c r="BU17" s="1483"/>
      <c r="BV17" s="1483"/>
      <c r="BW17" s="1483"/>
      <c r="BX17" s="1483"/>
      <c r="BY17" s="1483"/>
      <c r="BZ17" s="1483"/>
      <c r="CA17" s="1484"/>
      <c r="CB17" s="1502">
        <f>BT17*9</f>
        <v>0</v>
      </c>
      <c r="CC17" s="1503"/>
      <c r="CD17" s="1503"/>
      <c r="CE17" s="1503"/>
      <c r="CF17" s="1503"/>
      <c r="CG17" s="1503"/>
      <c r="CH17" s="1503"/>
      <c r="CI17" s="1503"/>
      <c r="CJ17" s="1524"/>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row>
    <row r="18" spans="1:167" ht="9.75" customHeight="1">
      <c r="A18" s="1498"/>
      <c r="B18" s="1511"/>
      <c r="C18" s="1472"/>
      <c r="D18" s="1507"/>
      <c r="E18" s="1507"/>
      <c r="F18" s="616"/>
      <c r="G18" s="617"/>
      <c r="H18" s="1521"/>
      <c r="I18" s="1521"/>
      <c r="J18" s="1521"/>
      <c r="K18" s="1521"/>
      <c r="L18" s="1521"/>
      <c r="M18" s="1521"/>
      <c r="N18" s="1521"/>
      <c r="O18" s="624"/>
      <c r="P18" s="624"/>
      <c r="Q18" s="1523"/>
      <c r="R18" s="1523"/>
      <c r="S18" s="1523"/>
      <c r="T18" s="586"/>
      <c r="U18" s="1813"/>
      <c r="V18" s="1809"/>
      <c r="W18" s="1809"/>
      <c r="X18" s="1809"/>
      <c r="Y18" s="1809"/>
      <c r="Z18" s="1809"/>
      <c r="AA18" s="1809"/>
      <c r="AB18" s="1814"/>
      <c r="AC18" s="1536"/>
      <c r="AD18" s="1516"/>
      <c r="AE18" s="1516"/>
      <c r="AF18" s="1516"/>
      <c r="AG18" s="1516"/>
      <c r="AH18" s="1516"/>
      <c r="AI18" s="1516"/>
      <c r="AJ18" s="1516"/>
      <c r="AK18" s="1544"/>
      <c r="AL18" s="1809"/>
      <c r="AM18" s="1809"/>
      <c r="AN18" s="1809"/>
      <c r="AO18" s="1809"/>
      <c r="AP18" s="1809"/>
      <c r="AQ18" s="1809"/>
      <c r="AR18" s="1809"/>
      <c r="AS18" s="1814"/>
      <c r="AT18" s="1808"/>
      <c r="AU18" s="1823"/>
      <c r="AV18" s="1823"/>
      <c r="AW18" s="1823"/>
      <c r="AX18" s="1823"/>
      <c r="AY18" s="1823"/>
      <c r="AZ18" s="1823"/>
      <c r="BA18" s="1823"/>
      <c r="BB18" s="1823"/>
      <c r="BC18" s="1542"/>
      <c r="BD18" s="1537"/>
      <c r="BE18" s="1537"/>
      <c r="BF18" s="1537"/>
      <c r="BG18" s="1537"/>
      <c r="BH18" s="1537"/>
      <c r="BI18" s="1537"/>
      <c r="BJ18" s="1543"/>
      <c r="BK18" s="1536"/>
      <c r="BL18" s="1516"/>
      <c r="BM18" s="1516"/>
      <c r="BN18" s="1516"/>
      <c r="BO18" s="1516"/>
      <c r="BP18" s="1516"/>
      <c r="BQ18" s="1516"/>
      <c r="BR18" s="1516"/>
      <c r="BS18" s="1544"/>
      <c r="BT18" s="1542"/>
      <c r="BU18" s="1537"/>
      <c r="BV18" s="1537"/>
      <c r="BW18" s="1537"/>
      <c r="BX18" s="1537"/>
      <c r="BY18" s="1537"/>
      <c r="BZ18" s="1537"/>
      <c r="CA18" s="1543"/>
      <c r="CB18" s="1536"/>
      <c r="CC18" s="1516"/>
      <c r="CD18" s="1516"/>
      <c r="CE18" s="1516"/>
      <c r="CF18" s="1516"/>
      <c r="CG18" s="1516"/>
      <c r="CH18" s="1516"/>
      <c r="CI18" s="1516"/>
      <c r="CJ18" s="1544"/>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row>
    <row r="19" spans="1:167" ht="19.5" customHeight="1">
      <c r="A19" s="1498"/>
      <c r="B19" s="625"/>
      <c r="C19" s="619" t="s">
        <v>857</v>
      </c>
      <c r="D19" s="1492" t="s">
        <v>855</v>
      </c>
      <c r="E19" s="1492"/>
      <c r="F19" s="620"/>
      <c r="G19" s="621"/>
      <c r="H19" s="1545"/>
      <c r="I19" s="1545"/>
      <c r="J19" s="1545"/>
      <c r="K19" s="1545"/>
      <c r="L19" s="1545"/>
      <c r="M19" s="1545"/>
      <c r="N19" s="1545"/>
      <c r="O19" s="626"/>
      <c r="P19" s="626"/>
      <c r="Q19" s="1546" t="s">
        <v>736</v>
      </c>
      <c r="R19" s="1526"/>
      <c r="S19" s="1526"/>
      <c r="T19" s="626"/>
      <c r="U19" s="1510"/>
      <c r="V19" s="1511"/>
      <c r="W19" s="1511"/>
      <c r="X19" s="1511"/>
      <c r="Y19" s="1511"/>
      <c r="Z19" s="1511"/>
      <c r="AA19" s="1511"/>
      <c r="AB19" s="1512"/>
      <c r="AC19" s="1513">
        <f>U19*3</f>
        <v>0</v>
      </c>
      <c r="AD19" s="1514"/>
      <c r="AE19" s="1514"/>
      <c r="AF19" s="1514"/>
      <c r="AG19" s="1514"/>
      <c r="AH19" s="1514"/>
      <c r="AI19" s="1514"/>
      <c r="AJ19" s="1514"/>
      <c r="AK19" s="1547"/>
      <c r="AL19" s="1514"/>
      <c r="AM19" s="1511"/>
      <c r="AN19" s="1511"/>
      <c r="AO19" s="1511"/>
      <c r="AP19" s="1511"/>
      <c r="AQ19" s="1511"/>
      <c r="AR19" s="1511"/>
      <c r="AS19" s="1512"/>
      <c r="AT19" s="1817">
        <f>AL19*3</f>
        <v>0</v>
      </c>
      <c r="AU19" s="1818"/>
      <c r="AV19" s="1818"/>
      <c r="AW19" s="1818"/>
      <c r="AX19" s="1818"/>
      <c r="AY19" s="1818"/>
      <c r="AZ19" s="1818"/>
      <c r="BA19" s="1818"/>
      <c r="BB19" s="1818"/>
      <c r="BC19" s="1510"/>
      <c r="BD19" s="1511"/>
      <c r="BE19" s="1511"/>
      <c r="BF19" s="1511"/>
      <c r="BG19" s="1511"/>
      <c r="BH19" s="1511"/>
      <c r="BI19" s="1511"/>
      <c r="BJ19" s="1512"/>
      <c r="BK19" s="1548">
        <f>BC19*3</f>
        <v>0</v>
      </c>
      <c r="BL19" s="1549"/>
      <c r="BM19" s="1549"/>
      <c r="BN19" s="1549"/>
      <c r="BO19" s="1549"/>
      <c r="BP19" s="1549"/>
      <c r="BQ19" s="1549"/>
      <c r="BR19" s="1549"/>
      <c r="BS19" s="1550"/>
      <c r="BT19" s="1510"/>
      <c r="BU19" s="1511"/>
      <c r="BV19" s="1511"/>
      <c r="BW19" s="1511"/>
      <c r="BX19" s="1511"/>
      <c r="BY19" s="1511"/>
      <c r="BZ19" s="1511"/>
      <c r="CA19" s="1512"/>
      <c r="CB19" s="1548">
        <f>BT19*3</f>
        <v>0</v>
      </c>
      <c r="CC19" s="1549"/>
      <c r="CD19" s="1549"/>
      <c r="CE19" s="1549"/>
      <c r="CF19" s="1549"/>
      <c r="CG19" s="1549"/>
      <c r="CH19" s="1549"/>
      <c r="CI19" s="1549"/>
      <c r="CJ19" s="1550"/>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row>
    <row r="20" spans="1:167" ht="11.25" customHeight="1">
      <c r="A20" s="1498"/>
      <c r="B20" s="1557"/>
      <c r="C20" s="1469" t="s">
        <v>858</v>
      </c>
      <c r="D20" s="1519" t="s">
        <v>412</v>
      </c>
      <c r="E20" s="1519"/>
      <c r="F20" s="627"/>
      <c r="G20" s="628"/>
      <c r="H20" s="1520"/>
      <c r="I20" s="1520"/>
      <c r="J20" s="1520"/>
      <c r="K20" s="1520"/>
      <c r="L20" s="629" t="s">
        <v>168</v>
      </c>
      <c r="M20" s="629"/>
      <c r="N20" s="629"/>
      <c r="O20" s="629"/>
      <c r="P20" s="629"/>
      <c r="Q20" s="630"/>
      <c r="R20" s="630"/>
      <c r="S20" s="630"/>
      <c r="T20" s="586"/>
      <c r="U20" s="1501"/>
      <c r="V20" s="1483"/>
      <c r="W20" s="1483"/>
      <c r="X20" s="1483"/>
      <c r="Y20" s="1483"/>
      <c r="Z20" s="1483"/>
      <c r="AA20" s="1483"/>
      <c r="AB20" s="1484"/>
      <c r="AC20" s="1502">
        <f>U20*12</f>
        <v>0</v>
      </c>
      <c r="AD20" s="1503"/>
      <c r="AE20" s="1503"/>
      <c r="AF20" s="1503"/>
      <c r="AG20" s="1503"/>
      <c r="AH20" s="1503"/>
      <c r="AI20" s="1503"/>
      <c r="AJ20" s="1503"/>
      <c r="AK20" s="1524"/>
      <c r="AL20" s="1503"/>
      <c r="AM20" s="1483"/>
      <c r="AN20" s="1483"/>
      <c r="AO20" s="1483"/>
      <c r="AP20" s="1483"/>
      <c r="AQ20" s="1483"/>
      <c r="AR20" s="1483"/>
      <c r="AS20" s="1484"/>
      <c r="AT20" s="1502">
        <f>AL20*12</f>
        <v>0</v>
      </c>
      <c r="AU20" s="1503"/>
      <c r="AV20" s="1503"/>
      <c r="AW20" s="1503"/>
      <c r="AX20" s="1503"/>
      <c r="AY20" s="1503"/>
      <c r="AZ20" s="1503"/>
      <c r="BA20" s="1503"/>
      <c r="BB20" s="1503"/>
      <c r="BC20" s="1501"/>
      <c r="BD20" s="1483"/>
      <c r="BE20" s="1483"/>
      <c r="BF20" s="1483"/>
      <c r="BG20" s="1483"/>
      <c r="BH20" s="1483"/>
      <c r="BI20" s="1483"/>
      <c r="BJ20" s="1484"/>
      <c r="BK20" s="1502">
        <f>BC20*12</f>
        <v>0</v>
      </c>
      <c r="BL20" s="1503"/>
      <c r="BM20" s="1503"/>
      <c r="BN20" s="1503"/>
      <c r="BO20" s="1503"/>
      <c r="BP20" s="1503"/>
      <c r="BQ20" s="1503"/>
      <c r="BR20" s="1503"/>
      <c r="BS20" s="1524"/>
      <c r="BT20" s="1501"/>
      <c r="BU20" s="1483"/>
      <c r="BV20" s="1483"/>
      <c r="BW20" s="1483"/>
      <c r="BX20" s="1483"/>
      <c r="BY20" s="1483"/>
      <c r="BZ20" s="1483"/>
      <c r="CA20" s="1484"/>
      <c r="CB20" s="1502">
        <f>BT20*12</f>
        <v>0</v>
      </c>
      <c r="CC20" s="1503"/>
      <c r="CD20" s="1503"/>
      <c r="CE20" s="1503"/>
      <c r="CF20" s="1503"/>
      <c r="CG20" s="1503"/>
      <c r="CH20" s="1503"/>
      <c r="CI20" s="1503"/>
      <c r="CJ20" s="1524"/>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row>
    <row r="21" spans="1:167" ht="11.25" customHeight="1">
      <c r="A21" s="1498"/>
      <c r="B21" s="1558"/>
      <c r="C21" s="1559"/>
      <c r="D21" s="1560"/>
      <c r="E21" s="1560"/>
      <c r="F21" s="631"/>
      <c r="G21" s="632"/>
      <c r="H21" s="1540"/>
      <c r="I21" s="1540"/>
      <c r="J21" s="1540"/>
      <c r="K21" s="1540"/>
      <c r="L21" s="809" t="s">
        <v>168</v>
      </c>
      <c r="M21" s="809"/>
      <c r="N21" s="809"/>
      <c r="O21" s="809"/>
      <c r="P21" s="809"/>
      <c r="Q21" s="809"/>
      <c r="R21" s="809"/>
      <c r="S21" s="809"/>
      <c r="T21" s="633"/>
      <c r="U21" s="1485"/>
      <c r="V21" s="1486"/>
      <c r="W21" s="1486"/>
      <c r="X21" s="1486"/>
      <c r="Y21" s="1486"/>
      <c r="Z21" s="1486"/>
      <c r="AA21" s="1486"/>
      <c r="AB21" s="1487"/>
      <c r="AC21" s="1548"/>
      <c r="AD21" s="1549"/>
      <c r="AE21" s="1549"/>
      <c r="AF21" s="1549"/>
      <c r="AG21" s="1549"/>
      <c r="AH21" s="1549"/>
      <c r="AI21" s="1549"/>
      <c r="AJ21" s="1549"/>
      <c r="AK21" s="1550"/>
      <c r="AL21" s="1537"/>
      <c r="AM21" s="1537"/>
      <c r="AN21" s="1537"/>
      <c r="AO21" s="1537"/>
      <c r="AP21" s="1537"/>
      <c r="AQ21" s="1537"/>
      <c r="AR21" s="1537"/>
      <c r="AS21" s="1543"/>
      <c r="AT21" s="1536"/>
      <c r="AU21" s="1516"/>
      <c r="AV21" s="1516"/>
      <c r="AW21" s="1516"/>
      <c r="AX21" s="1516"/>
      <c r="AY21" s="1516"/>
      <c r="AZ21" s="1516"/>
      <c r="BA21" s="1516"/>
      <c r="BB21" s="1516"/>
      <c r="BC21" s="1542"/>
      <c r="BD21" s="1537"/>
      <c r="BE21" s="1537"/>
      <c r="BF21" s="1537"/>
      <c r="BG21" s="1537"/>
      <c r="BH21" s="1537"/>
      <c r="BI21" s="1537"/>
      <c r="BJ21" s="1543"/>
      <c r="BK21" s="1536"/>
      <c r="BL21" s="1516"/>
      <c r="BM21" s="1516"/>
      <c r="BN21" s="1516"/>
      <c r="BO21" s="1516"/>
      <c r="BP21" s="1516"/>
      <c r="BQ21" s="1516"/>
      <c r="BR21" s="1516"/>
      <c r="BS21" s="1544"/>
      <c r="BT21" s="1542"/>
      <c r="BU21" s="1537"/>
      <c r="BV21" s="1537"/>
      <c r="BW21" s="1537"/>
      <c r="BX21" s="1537"/>
      <c r="BY21" s="1537"/>
      <c r="BZ21" s="1537"/>
      <c r="CA21" s="1543"/>
      <c r="CB21" s="1536"/>
      <c r="CC21" s="1516"/>
      <c r="CD21" s="1516"/>
      <c r="CE21" s="1516"/>
      <c r="CF21" s="1516"/>
      <c r="CG21" s="1516"/>
      <c r="CH21" s="1516"/>
      <c r="CI21" s="1516"/>
      <c r="CJ21" s="1544"/>
      <c r="CK21" s="589"/>
      <c r="CL21" s="589"/>
      <c r="CM21" s="589"/>
      <c r="CN21" s="589"/>
      <c r="CO21" s="589"/>
      <c r="CP21" s="589"/>
      <c r="CQ21" s="589"/>
      <c r="CR21" s="589"/>
      <c r="CS21" s="589"/>
      <c r="CT21" s="589"/>
      <c r="CU21" s="589"/>
      <c r="CV21" s="589"/>
      <c r="CW21" s="589"/>
      <c r="CX21" s="589"/>
      <c r="CY21" s="589"/>
      <c r="CZ21" s="589"/>
      <c r="DA21" s="589"/>
      <c r="DB21" s="589"/>
      <c r="DC21" s="589"/>
      <c r="DD21" s="589"/>
      <c r="DE21" s="589"/>
      <c r="DF21" s="589"/>
      <c r="DG21" s="589"/>
      <c r="DH21" s="589"/>
      <c r="DI21" s="589"/>
      <c r="DJ21" s="589"/>
      <c r="DK21" s="589"/>
      <c r="DL21" s="589"/>
      <c r="DM21" s="589"/>
      <c r="DN21" s="589"/>
      <c r="DO21" s="589"/>
      <c r="DP21" s="589"/>
      <c r="DQ21" s="589"/>
      <c r="DR21" s="589"/>
      <c r="DS21" s="589"/>
      <c r="DT21" s="589"/>
      <c r="DU21" s="589"/>
      <c r="DV21" s="589"/>
      <c r="DW21" s="589"/>
      <c r="DX21" s="589"/>
      <c r="DY21" s="589"/>
      <c r="DZ21" s="589"/>
      <c r="EA21" s="589"/>
      <c r="EB21" s="589"/>
      <c r="EC21" s="589"/>
      <c r="ED21" s="589"/>
      <c r="EE21" s="589"/>
      <c r="EF21" s="589"/>
      <c r="EG21" s="589"/>
      <c r="EH21" s="589"/>
      <c r="EI21" s="589"/>
      <c r="EJ21" s="589"/>
      <c r="EK21" s="589"/>
      <c r="EL21" s="589"/>
      <c r="EM21" s="589"/>
      <c r="EN21" s="589"/>
      <c r="EO21" s="589"/>
      <c r="EP21" s="589"/>
      <c r="EQ21" s="589"/>
      <c r="ER21" s="589"/>
      <c r="ES21" s="589"/>
      <c r="ET21" s="589"/>
      <c r="EU21" s="589"/>
      <c r="EV21" s="589"/>
      <c r="EW21" s="589"/>
      <c r="EX21" s="589"/>
      <c r="EY21" s="589"/>
      <c r="EZ21" s="589"/>
      <c r="FA21" s="589"/>
      <c r="FB21" s="589"/>
      <c r="FC21" s="589"/>
      <c r="FD21" s="589"/>
      <c r="FE21" s="589"/>
      <c r="FF21" s="589"/>
      <c r="FG21" s="589"/>
      <c r="FH21" s="589"/>
      <c r="FI21" s="589"/>
      <c r="FJ21" s="589"/>
    </row>
    <row r="22" spans="1:167" ht="12" customHeight="1">
      <c r="A22" s="1498"/>
      <c r="B22" s="1552"/>
      <c r="C22" s="1469" t="s">
        <v>859</v>
      </c>
      <c r="D22" s="1519" t="s">
        <v>413</v>
      </c>
      <c r="E22" s="1824"/>
      <c r="F22" s="627"/>
      <c r="G22" s="628"/>
      <c r="H22" s="1556"/>
      <c r="I22" s="1556"/>
      <c r="J22" s="1556"/>
      <c r="K22" s="1556"/>
      <c r="L22" s="1556"/>
      <c r="M22" s="1556"/>
      <c r="N22" s="1556"/>
      <c r="O22" s="1556"/>
      <c r="P22" s="1556"/>
      <c r="Q22" s="629"/>
      <c r="R22" s="629"/>
      <c r="S22" s="629"/>
      <c r="T22" s="629"/>
      <c r="U22" s="1510"/>
      <c r="V22" s="1511"/>
      <c r="W22" s="1511"/>
      <c r="X22" s="1511"/>
      <c r="Y22" s="1511"/>
      <c r="Z22" s="1511"/>
      <c r="AA22" s="1511"/>
      <c r="AB22" s="1512"/>
      <c r="AC22" s="1513">
        <f>U22*12</f>
        <v>0</v>
      </c>
      <c r="AD22" s="1514"/>
      <c r="AE22" s="1511"/>
      <c r="AF22" s="1511"/>
      <c r="AG22" s="1511"/>
      <c r="AH22" s="1511"/>
      <c r="AI22" s="1511"/>
      <c r="AJ22" s="1511"/>
      <c r="AK22" s="1515"/>
      <c r="AL22" s="1503"/>
      <c r="AM22" s="1483"/>
      <c r="AN22" s="1483"/>
      <c r="AO22" s="1483"/>
      <c r="AP22" s="1483"/>
      <c r="AQ22" s="1483"/>
      <c r="AR22" s="1483"/>
      <c r="AS22" s="1484"/>
      <c r="AT22" s="1502">
        <f>AL22*12</f>
        <v>0</v>
      </c>
      <c r="AU22" s="1503"/>
      <c r="AV22" s="1503"/>
      <c r="AW22" s="1503"/>
      <c r="AX22" s="1503"/>
      <c r="AY22" s="1503"/>
      <c r="AZ22" s="1503"/>
      <c r="BA22" s="1503"/>
      <c r="BB22" s="1503"/>
      <c r="BC22" s="1501"/>
      <c r="BD22" s="1483"/>
      <c r="BE22" s="1483"/>
      <c r="BF22" s="1483"/>
      <c r="BG22" s="1483"/>
      <c r="BH22" s="1483"/>
      <c r="BI22" s="1483"/>
      <c r="BJ22" s="1484"/>
      <c r="BK22" s="1502">
        <f>BC22*12</f>
        <v>0</v>
      </c>
      <c r="BL22" s="1503"/>
      <c r="BM22" s="1503"/>
      <c r="BN22" s="1503"/>
      <c r="BO22" s="1503"/>
      <c r="BP22" s="1503"/>
      <c r="BQ22" s="1503"/>
      <c r="BR22" s="1503"/>
      <c r="BS22" s="1524"/>
      <c r="BT22" s="1501"/>
      <c r="BU22" s="1483"/>
      <c r="BV22" s="1483"/>
      <c r="BW22" s="1483"/>
      <c r="BX22" s="1483"/>
      <c r="BY22" s="1483"/>
      <c r="BZ22" s="1483"/>
      <c r="CA22" s="1484"/>
      <c r="CB22" s="1502">
        <f>BT22*12</f>
        <v>0</v>
      </c>
      <c r="CC22" s="1503"/>
      <c r="CD22" s="1503"/>
      <c r="CE22" s="1503"/>
      <c r="CF22" s="1503"/>
      <c r="CG22" s="1503"/>
      <c r="CH22" s="1503"/>
      <c r="CI22" s="1503"/>
      <c r="CJ22" s="1524"/>
      <c r="CK22" s="589"/>
      <c r="CL22" s="589"/>
      <c r="CM22" s="589"/>
      <c r="CN22" s="589"/>
      <c r="CO22" s="589"/>
      <c r="CP22" s="589"/>
      <c r="CQ22" s="589"/>
      <c r="CR22" s="589"/>
      <c r="CS22" s="589"/>
      <c r="CT22" s="589"/>
      <c r="CU22" s="589"/>
      <c r="CV22" s="589"/>
      <c r="CW22" s="589"/>
      <c r="CX22" s="589"/>
      <c r="CY22" s="589"/>
      <c r="CZ22" s="589"/>
      <c r="DA22" s="589"/>
      <c r="DB22" s="589"/>
      <c r="DC22" s="589"/>
      <c r="DD22" s="589"/>
      <c r="DE22" s="589"/>
      <c r="DF22" s="589"/>
      <c r="DG22" s="589"/>
      <c r="DH22" s="589"/>
      <c r="DI22" s="589"/>
      <c r="DJ22" s="589"/>
      <c r="DK22" s="589"/>
      <c r="DL22" s="589"/>
      <c r="DM22" s="589"/>
      <c r="DN22" s="589"/>
      <c r="DO22" s="589"/>
      <c r="DP22" s="589"/>
      <c r="DQ22" s="589"/>
      <c r="DR22" s="589"/>
      <c r="DS22" s="589"/>
      <c r="DT22" s="589"/>
      <c r="DU22" s="589"/>
      <c r="DV22" s="589"/>
      <c r="DW22" s="589"/>
      <c r="DX22" s="589"/>
      <c r="DY22" s="589"/>
      <c r="DZ22" s="589"/>
      <c r="EA22" s="589"/>
      <c r="EB22" s="589"/>
      <c r="EC22" s="589"/>
      <c r="ED22" s="589"/>
      <c r="EE22" s="589"/>
      <c r="EF22" s="589"/>
      <c r="EG22" s="589"/>
      <c r="EH22" s="589"/>
      <c r="EI22" s="589"/>
      <c r="EJ22" s="589"/>
      <c r="EK22" s="589"/>
      <c r="EL22" s="589"/>
      <c r="EM22" s="589"/>
      <c r="EN22" s="589"/>
      <c r="EO22" s="589"/>
      <c r="EP22" s="589"/>
      <c r="EQ22" s="589"/>
      <c r="ER22" s="589"/>
      <c r="ES22" s="589"/>
      <c r="ET22" s="589"/>
      <c r="EU22" s="589"/>
      <c r="EV22" s="589"/>
      <c r="EW22" s="589"/>
      <c r="EX22" s="589"/>
      <c r="EY22" s="589"/>
      <c r="EZ22" s="589"/>
      <c r="FA22" s="589"/>
      <c r="FB22" s="589"/>
      <c r="FC22" s="589"/>
      <c r="FD22" s="589"/>
      <c r="FE22" s="589"/>
      <c r="FF22" s="589"/>
      <c r="FG22" s="589"/>
      <c r="FH22" s="589"/>
      <c r="FI22" s="589"/>
      <c r="FJ22" s="589"/>
    </row>
    <row r="23" spans="1:167" ht="12" customHeight="1">
      <c r="A23" s="1498"/>
      <c r="B23" s="1486"/>
      <c r="C23" s="1553"/>
      <c r="D23" s="1825"/>
      <c r="E23" s="1825"/>
      <c r="F23" s="610"/>
      <c r="G23" s="611"/>
      <c r="H23" s="1563"/>
      <c r="I23" s="1563"/>
      <c r="J23" s="1563"/>
      <c r="K23" s="1563"/>
      <c r="L23" s="1563"/>
      <c r="M23" s="634"/>
      <c r="N23" s="635"/>
      <c r="O23" s="635"/>
      <c r="P23" s="635"/>
      <c r="Q23" s="613"/>
      <c r="R23" s="613"/>
      <c r="S23" s="613"/>
      <c r="T23" s="613"/>
      <c r="U23" s="1542"/>
      <c r="V23" s="1537"/>
      <c r="W23" s="1537"/>
      <c r="X23" s="1537"/>
      <c r="Y23" s="1537"/>
      <c r="Z23" s="1537"/>
      <c r="AA23" s="1537"/>
      <c r="AB23" s="1543"/>
      <c r="AC23" s="1569"/>
      <c r="AD23" s="1511"/>
      <c r="AE23" s="1511"/>
      <c r="AF23" s="1511"/>
      <c r="AG23" s="1511"/>
      <c r="AH23" s="1511"/>
      <c r="AI23" s="1511"/>
      <c r="AJ23" s="1511"/>
      <c r="AK23" s="1515"/>
      <c r="AL23" s="1486"/>
      <c r="AM23" s="1486"/>
      <c r="AN23" s="1486"/>
      <c r="AO23" s="1486"/>
      <c r="AP23" s="1486"/>
      <c r="AQ23" s="1486"/>
      <c r="AR23" s="1486"/>
      <c r="AS23" s="1487"/>
      <c r="AT23" s="1548"/>
      <c r="AU23" s="1549"/>
      <c r="AV23" s="1549"/>
      <c r="AW23" s="1549"/>
      <c r="AX23" s="1549"/>
      <c r="AY23" s="1549"/>
      <c r="AZ23" s="1549"/>
      <c r="BA23" s="1549"/>
      <c r="BB23" s="1549"/>
      <c r="BC23" s="1485"/>
      <c r="BD23" s="1486"/>
      <c r="BE23" s="1486"/>
      <c r="BF23" s="1486"/>
      <c r="BG23" s="1486"/>
      <c r="BH23" s="1486"/>
      <c r="BI23" s="1486"/>
      <c r="BJ23" s="1487"/>
      <c r="BK23" s="1548"/>
      <c r="BL23" s="1549"/>
      <c r="BM23" s="1549"/>
      <c r="BN23" s="1549"/>
      <c r="BO23" s="1549"/>
      <c r="BP23" s="1549"/>
      <c r="BQ23" s="1549"/>
      <c r="BR23" s="1549"/>
      <c r="BS23" s="1550"/>
      <c r="BT23" s="1485"/>
      <c r="BU23" s="1486"/>
      <c r="BV23" s="1486"/>
      <c r="BW23" s="1486"/>
      <c r="BX23" s="1486"/>
      <c r="BY23" s="1486"/>
      <c r="BZ23" s="1486"/>
      <c r="CA23" s="1487"/>
      <c r="CB23" s="1548"/>
      <c r="CC23" s="1549"/>
      <c r="CD23" s="1549"/>
      <c r="CE23" s="1549"/>
      <c r="CF23" s="1549"/>
      <c r="CG23" s="1549"/>
      <c r="CH23" s="1549"/>
      <c r="CI23" s="1549"/>
      <c r="CJ23" s="1550"/>
      <c r="CK23" s="589"/>
      <c r="CL23" s="589"/>
      <c r="CM23" s="589"/>
      <c r="CN23" s="589"/>
      <c r="CO23" s="589"/>
      <c r="CP23" s="589"/>
      <c r="CQ23" s="589"/>
      <c r="CR23" s="589"/>
      <c r="CS23" s="589"/>
      <c r="CT23" s="589"/>
      <c r="CU23" s="589"/>
      <c r="CV23" s="589"/>
      <c r="CW23" s="589"/>
      <c r="CX23" s="589"/>
      <c r="CY23" s="589"/>
      <c r="CZ23" s="589"/>
      <c r="DA23" s="589"/>
      <c r="DB23" s="589"/>
      <c r="DC23" s="589"/>
      <c r="DD23" s="589"/>
      <c r="DE23" s="589"/>
      <c r="DF23" s="589"/>
      <c r="DG23" s="589"/>
      <c r="DH23" s="589"/>
      <c r="DI23" s="589"/>
      <c r="DJ23" s="589"/>
      <c r="DK23" s="589"/>
      <c r="DL23" s="589"/>
      <c r="DM23" s="589"/>
      <c r="DN23" s="589"/>
      <c r="DO23" s="589"/>
      <c r="DP23" s="589"/>
      <c r="DQ23" s="589"/>
      <c r="DR23" s="589"/>
      <c r="DS23" s="589"/>
      <c r="DT23" s="589"/>
      <c r="DU23" s="589"/>
      <c r="DV23" s="589"/>
      <c r="DW23" s="589"/>
      <c r="DX23" s="589"/>
      <c r="DY23" s="589"/>
      <c r="DZ23" s="589"/>
      <c r="EA23" s="589"/>
      <c r="EB23" s="589"/>
      <c r="EC23" s="589"/>
      <c r="ED23" s="589"/>
      <c r="EE23" s="589"/>
      <c r="EF23" s="589"/>
      <c r="EG23" s="589"/>
      <c r="EH23" s="589"/>
      <c r="EI23" s="589"/>
      <c r="EJ23" s="589"/>
      <c r="EK23" s="589"/>
      <c r="EL23" s="589"/>
      <c r="EM23" s="589"/>
      <c r="EN23" s="589"/>
      <c r="EO23" s="589"/>
      <c r="EP23" s="589"/>
      <c r="EQ23" s="589"/>
      <c r="ER23" s="589"/>
      <c r="ES23" s="589"/>
      <c r="ET23" s="589"/>
      <c r="EU23" s="589"/>
      <c r="EV23" s="589"/>
      <c r="EW23" s="589"/>
      <c r="EX23" s="589"/>
      <c r="EY23" s="589"/>
      <c r="EZ23" s="589"/>
      <c r="FA23" s="589"/>
      <c r="FB23" s="589"/>
      <c r="FC23" s="589"/>
      <c r="FD23" s="589"/>
      <c r="FE23" s="589"/>
      <c r="FF23" s="589"/>
      <c r="FG23" s="589"/>
      <c r="FH23" s="589"/>
      <c r="FI23" s="589"/>
      <c r="FJ23" s="589"/>
    </row>
    <row r="24" spans="1:167" ht="12.75" customHeight="1">
      <c r="A24" s="1498"/>
      <c r="B24" s="1518"/>
      <c r="C24" s="1472" t="s">
        <v>860</v>
      </c>
      <c r="D24" s="1519" t="s">
        <v>414</v>
      </c>
      <c r="E24" s="1824"/>
      <c r="F24" s="616"/>
      <c r="G24" s="604"/>
      <c r="H24" s="636"/>
      <c r="I24" s="637"/>
      <c r="J24" s="607"/>
      <c r="K24" s="607"/>
      <c r="L24" s="638"/>
      <c r="M24" s="638"/>
      <c r="N24" s="638"/>
      <c r="O24" s="638"/>
      <c r="P24" s="638"/>
      <c r="Q24" s="1522" t="s">
        <v>728</v>
      </c>
      <c r="R24" s="1522"/>
      <c r="S24" s="1522"/>
      <c r="T24" s="607"/>
      <c r="U24" s="1564"/>
      <c r="V24" s="1565"/>
      <c r="W24" s="1565"/>
      <c r="X24" s="1565"/>
      <c r="Y24" s="1565"/>
      <c r="Z24" s="1565"/>
      <c r="AA24" s="1565"/>
      <c r="AB24" s="1566"/>
      <c r="AC24" s="1567">
        <f>U24*9</f>
        <v>0</v>
      </c>
      <c r="AD24" s="1565"/>
      <c r="AE24" s="1565"/>
      <c r="AF24" s="1565"/>
      <c r="AG24" s="1565"/>
      <c r="AH24" s="1565"/>
      <c r="AI24" s="1565"/>
      <c r="AJ24" s="1565"/>
      <c r="AK24" s="1568"/>
      <c r="AL24" s="1565"/>
      <c r="AM24" s="1565"/>
      <c r="AN24" s="1565"/>
      <c r="AO24" s="1565"/>
      <c r="AP24" s="1565"/>
      <c r="AQ24" s="1565"/>
      <c r="AR24" s="1565"/>
      <c r="AS24" s="1566"/>
      <c r="AT24" s="1567">
        <f>AL24*9</f>
        <v>0</v>
      </c>
      <c r="AU24" s="1565"/>
      <c r="AV24" s="1565"/>
      <c r="AW24" s="1565"/>
      <c r="AX24" s="1565"/>
      <c r="AY24" s="1565"/>
      <c r="AZ24" s="1565"/>
      <c r="BA24" s="1565"/>
      <c r="BB24" s="1565"/>
      <c r="BC24" s="1564"/>
      <c r="BD24" s="1565"/>
      <c r="BE24" s="1565"/>
      <c r="BF24" s="1565"/>
      <c r="BG24" s="1565"/>
      <c r="BH24" s="1565"/>
      <c r="BI24" s="1565"/>
      <c r="BJ24" s="1566"/>
      <c r="BK24" s="1567">
        <f>BC24*9</f>
        <v>0</v>
      </c>
      <c r="BL24" s="1565"/>
      <c r="BM24" s="1565"/>
      <c r="BN24" s="1565"/>
      <c r="BO24" s="1565"/>
      <c r="BP24" s="1565"/>
      <c r="BQ24" s="1565"/>
      <c r="BR24" s="1565"/>
      <c r="BS24" s="1568"/>
      <c r="BT24" s="1564"/>
      <c r="BU24" s="1565"/>
      <c r="BV24" s="1565"/>
      <c r="BW24" s="1565"/>
      <c r="BX24" s="1565"/>
      <c r="BY24" s="1565"/>
      <c r="BZ24" s="1565"/>
      <c r="CA24" s="1566"/>
      <c r="CB24" s="1567">
        <f>BT24*9</f>
        <v>0</v>
      </c>
      <c r="CC24" s="1565"/>
      <c r="CD24" s="1565"/>
      <c r="CE24" s="1565"/>
      <c r="CF24" s="1565"/>
      <c r="CG24" s="1565"/>
      <c r="CH24" s="1565"/>
      <c r="CI24" s="1565"/>
      <c r="CJ24" s="1568"/>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row>
    <row r="25" spans="1:167" ht="12.75" customHeight="1">
      <c r="A25" s="1498"/>
      <c r="B25" s="1511"/>
      <c r="C25" s="1472"/>
      <c r="D25" s="1560" t="s">
        <v>415</v>
      </c>
      <c r="E25" s="1825"/>
      <c r="F25" s="616"/>
      <c r="G25" s="617"/>
      <c r="H25" s="1562"/>
      <c r="I25" s="1562"/>
      <c r="J25" s="1562"/>
      <c r="K25" s="1562"/>
      <c r="L25" s="1562"/>
      <c r="M25" s="639"/>
      <c r="N25" s="639"/>
      <c r="O25" s="639"/>
      <c r="P25" s="639"/>
      <c r="Q25" s="1526" t="s">
        <v>727</v>
      </c>
      <c r="R25" s="1526"/>
      <c r="S25" s="1526"/>
      <c r="T25" s="586"/>
      <c r="U25" s="1527"/>
      <c r="V25" s="1531"/>
      <c r="W25" s="1531"/>
      <c r="X25" s="1531"/>
      <c r="Y25" s="1531"/>
      <c r="Z25" s="1531"/>
      <c r="AA25" s="1531"/>
      <c r="AB25" s="1534"/>
      <c r="AC25" s="1530">
        <f>U25*3</f>
        <v>0</v>
      </c>
      <c r="AD25" s="1531"/>
      <c r="AE25" s="1531"/>
      <c r="AF25" s="1531"/>
      <c r="AG25" s="1531"/>
      <c r="AH25" s="1531"/>
      <c r="AI25" s="1531"/>
      <c r="AJ25" s="1531"/>
      <c r="AK25" s="1535"/>
      <c r="AL25" s="1531"/>
      <c r="AM25" s="1531"/>
      <c r="AN25" s="1531"/>
      <c r="AO25" s="1531"/>
      <c r="AP25" s="1531"/>
      <c r="AQ25" s="1531"/>
      <c r="AR25" s="1531"/>
      <c r="AS25" s="1534"/>
      <c r="AT25" s="1530">
        <f>AL25*3</f>
        <v>0</v>
      </c>
      <c r="AU25" s="1531"/>
      <c r="AV25" s="1531"/>
      <c r="AW25" s="1531"/>
      <c r="AX25" s="1531"/>
      <c r="AY25" s="1531"/>
      <c r="AZ25" s="1531"/>
      <c r="BA25" s="1531"/>
      <c r="BB25" s="1531"/>
      <c r="BC25" s="1527"/>
      <c r="BD25" s="1531"/>
      <c r="BE25" s="1531"/>
      <c r="BF25" s="1531"/>
      <c r="BG25" s="1531"/>
      <c r="BH25" s="1531"/>
      <c r="BI25" s="1531"/>
      <c r="BJ25" s="1534"/>
      <c r="BK25" s="1530">
        <f>BC25*3</f>
        <v>0</v>
      </c>
      <c r="BL25" s="1531"/>
      <c r="BM25" s="1531"/>
      <c r="BN25" s="1531"/>
      <c r="BO25" s="1531"/>
      <c r="BP25" s="1531"/>
      <c r="BQ25" s="1531"/>
      <c r="BR25" s="1531"/>
      <c r="BS25" s="1535"/>
      <c r="BT25" s="1527"/>
      <c r="BU25" s="1531"/>
      <c r="BV25" s="1531"/>
      <c r="BW25" s="1531"/>
      <c r="BX25" s="1531"/>
      <c r="BY25" s="1531"/>
      <c r="BZ25" s="1531"/>
      <c r="CA25" s="1534"/>
      <c r="CB25" s="1530">
        <f>BT25*3</f>
        <v>0</v>
      </c>
      <c r="CC25" s="1531"/>
      <c r="CD25" s="1531"/>
      <c r="CE25" s="1531"/>
      <c r="CF25" s="1531"/>
      <c r="CG25" s="1531"/>
      <c r="CH25" s="1531"/>
      <c r="CI25" s="1531"/>
      <c r="CJ25" s="1535"/>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row>
    <row r="26" spans="1:167" ht="19.5" customHeight="1">
      <c r="A26" s="1498"/>
      <c r="B26" s="640"/>
      <c r="C26" s="641" t="s">
        <v>861</v>
      </c>
      <c r="D26" s="1581" t="s">
        <v>419</v>
      </c>
      <c r="E26" s="1826"/>
      <c r="F26" s="642"/>
      <c r="G26" s="643"/>
      <c r="H26" s="644"/>
      <c r="I26" s="645"/>
      <c r="J26" s="645"/>
      <c r="K26" s="645"/>
      <c r="L26" s="645"/>
      <c r="M26" s="645"/>
      <c r="N26" s="645"/>
      <c r="O26" s="645"/>
      <c r="P26" s="645"/>
      <c r="Q26" s="645"/>
      <c r="R26" s="645"/>
      <c r="S26" s="645"/>
      <c r="T26" s="645"/>
      <c r="U26" s="1583">
        <v>0</v>
      </c>
      <c r="V26" s="1486"/>
      <c r="W26" s="1486"/>
      <c r="X26" s="1486"/>
      <c r="Y26" s="1486"/>
      <c r="Z26" s="1486"/>
      <c r="AA26" s="1486"/>
      <c r="AB26" s="1487"/>
      <c r="AC26" s="1548">
        <f>U26*12</f>
        <v>0</v>
      </c>
      <c r="AD26" s="1549"/>
      <c r="AE26" s="1486"/>
      <c r="AF26" s="1486"/>
      <c r="AG26" s="1486"/>
      <c r="AH26" s="1486"/>
      <c r="AI26" s="1486"/>
      <c r="AJ26" s="1486"/>
      <c r="AK26" s="1584"/>
      <c r="AL26" s="1571">
        <v>0</v>
      </c>
      <c r="AM26" s="1574"/>
      <c r="AN26" s="1574"/>
      <c r="AO26" s="1574"/>
      <c r="AP26" s="1574"/>
      <c r="AQ26" s="1574"/>
      <c r="AR26" s="1574"/>
      <c r="AS26" s="1575"/>
      <c r="AT26" s="1570">
        <v>0</v>
      </c>
      <c r="AU26" s="1574"/>
      <c r="AV26" s="1574"/>
      <c r="AW26" s="1574"/>
      <c r="AX26" s="1574"/>
      <c r="AY26" s="1574"/>
      <c r="AZ26" s="1574"/>
      <c r="BA26" s="1574"/>
      <c r="BB26" s="1574"/>
      <c r="BC26" s="1573">
        <v>0</v>
      </c>
      <c r="BD26" s="1574"/>
      <c r="BE26" s="1574"/>
      <c r="BF26" s="1574"/>
      <c r="BG26" s="1574"/>
      <c r="BH26" s="1574"/>
      <c r="BI26" s="1574"/>
      <c r="BJ26" s="1575"/>
      <c r="BK26" s="1570">
        <v>0</v>
      </c>
      <c r="BL26" s="1571"/>
      <c r="BM26" s="1574"/>
      <c r="BN26" s="1574"/>
      <c r="BO26" s="1574"/>
      <c r="BP26" s="1574"/>
      <c r="BQ26" s="1574"/>
      <c r="BR26" s="1574"/>
      <c r="BS26" s="1576"/>
      <c r="BT26" s="1573">
        <v>0</v>
      </c>
      <c r="BU26" s="1574"/>
      <c r="BV26" s="1574"/>
      <c r="BW26" s="1574"/>
      <c r="BX26" s="1574"/>
      <c r="BY26" s="1574"/>
      <c r="BZ26" s="1574"/>
      <c r="CA26" s="1575"/>
      <c r="CB26" s="1570">
        <v>0</v>
      </c>
      <c r="CC26" s="1571"/>
      <c r="CD26" s="1574"/>
      <c r="CE26" s="1574"/>
      <c r="CF26" s="1574"/>
      <c r="CG26" s="1574"/>
      <c r="CH26" s="1574"/>
      <c r="CI26" s="1574"/>
      <c r="CJ26" s="1576"/>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row>
    <row r="27" spans="1:167" ht="17.25" customHeight="1">
      <c r="A27" s="1498"/>
      <c r="B27" s="646"/>
      <c r="C27" s="1469" t="s">
        <v>808</v>
      </c>
      <c r="D27" s="1519" t="s">
        <v>504</v>
      </c>
      <c r="E27" s="1829"/>
      <c r="F27" s="627"/>
      <c r="G27" s="604"/>
      <c r="H27" s="647"/>
      <c r="I27" s="607"/>
      <c r="J27" s="607"/>
      <c r="K27" s="607"/>
      <c r="L27" s="607"/>
      <c r="M27" s="607"/>
      <c r="N27" s="607"/>
      <c r="O27" s="607"/>
      <c r="P27" s="607"/>
      <c r="Q27" s="1522" t="s">
        <v>728</v>
      </c>
      <c r="R27" s="1522"/>
      <c r="S27" s="1522"/>
      <c r="T27" s="607"/>
      <c r="U27" s="1501">
        <f>SUM(U13,U15,U17,U20,U22,U24,U26)</f>
        <v>0</v>
      </c>
      <c r="V27" s="1483"/>
      <c r="W27" s="1483"/>
      <c r="X27" s="1483"/>
      <c r="Y27" s="1483"/>
      <c r="Z27" s="1483"/>
      <c r="AA27" s="1483"/>
      <c r="AB27" s="1484"/>
      <c r="AC27" s="1567"/>
      <c r="AD27" s="1565"/>
      <c r="AE27" s="1579"/>
      <c r="AF27" s="1579"/>
      <c r="AG27" s="1579"/>
      <c r="AH27" s="1579"/>
      <c r="AI27" s="1579"/>
      <c r="AJ27" s="1579"/>
      <c r="AK27" s="1580"/>
      <c r="AL27" s="1501">
        <f>SUM(AL13,AL15,AL17,AL20,AL22,AL24,AL26)</f>
        <v>0</v>
      </c>
      <c r="AM27" s="1483"/>
      <c r="AN27" s="1483"/>
      <c r="AO27" s="1483"/>
      <c r="AP27" s="1483"/>
      <c r="AQ27" s="1483"/>
      <c r="AR27" s="1483"/>
      <c r="AS27" s="1484"/>
      <c r="AT27" s="1502"/>
      <c r="AU27" s="1503"/>
      <c r="AV27" s="1503"/>
      <c r="AW27" s="1503"/>
      <c r="AX27" s="1503"/>
      <c r="AY27" s="1503"/>
      <c r="AZ27" s="1503"/>
      <c r="BA27" s="1503"/>
      <c r="BB27" s="1503"/>
      <c r="BC27" s="1501">
        <f>SUM(BC13,BC15,BC17,BC20,BC22,BC24,BC26)</f>
        <v>0</v>
      </c>
      <c r="BD27" s="1483"/>
      <c r="BE27" s="1483"/>
      <c r="BF27" s="1483"/>
      <c r="BG27" s="1483"/>
      <c r="BH27" s="1483"/>
      <c r="BI27" s="1483"/>
      <c r="BJ27" s="1484"/>
      <c r="BK27" s="1502"/>
      <c r="BL27" s="1503"/>
      <c r="BM27" s="1503"/>
      <c r="BN27" s="1503"/>
      <c r="BO27" s="1503"/>
      <c r="BP27" s="1503"/>
      <c r="BQ27" s="1503"/>
      <c r="BR27" s="1503"/>
      <c r="BS27" s="1524"/>
      <c r="BT27" s="1501">
        <f>SUM(BT13,BT15,BT17,BT20,BT22,BT24,BT26)</f>
        <v>0</v>
      </c>
      <c r="BU27" s="1483"/>
      <c r="BV27" s="1483"/>
      <c r="BW27" s="1483"/>
      <c r="BX27" s="1483"/>
      <c r="BY27" s="1483"/>
      <c r="BZ27" s="1483"/>
      <c r="CA27" s="1484"/>
      <c r="CB27" s="1502"/>
      <c r="CC27" s="1503"/>
      <c r="CD27" s="1503"/>
      <c r="CE27" s="1503"/>
      <c r="CF27" s="1503"/>
      <c r="CG27" s="1503"/>
      <c r="CH27" s="1503"/>
      <c r="CI27" s="1503"/>
      <c r="CJ27" s="1524"/>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648"/>
      <c r="FK27" s="648"/>
    </row>
    <row r="28" spans="1:167" ht="17.25" customHeight="1">
      <c r="A28" s="1498"/>
      <c r="B28" s="649"/>
      <c r="C28" s="1472"/>
      <c r="D28" s="1830"/>
      <c r="E28" s="1830"/>
      <c r="F28" s="616"/>
      <c r="G28" s="617"/>
      <c r="H28" s="650"/>
      <c r="I28" s="586"/>
      <c r="J28" s="586"/>
      <c r="K28" s="586"/>
      <c r="L28" s="586"/>
      <c r="M28" s="586"/>
      <c r="N28" s="586"/>
      <c r="O28" s="586"/>
      <c r="P28" s="586"/>
      <c r="Q28" s="1585" t="s">
        <v>727</v>
      </c>
      <c r="R28" s="1585"/>
      <c r="S28" s="1585"/>
      <c r="T28" s="586"/>
      <c r="U28" s="1586">
        <f>SUM(U14,U16,U19,U20,U22,U25,U26)</f>
        <v>0</v>
      </c>
      <c r="V28" s="1587"/>
      <c r="W28" s="1587"/>
      <c r="X28" s="1587"/>
      <c r="Y28" s="1587"/>
      <c r="Z28" s="1587"/>
      <c r="AA28" s="1587"/>
      <c r="AB28" s="1588"/>
      <c r="AC28" s="1589"/>
      <c r="AD28" s="1590"/>
      <c r="AE28" s="1587"/>
      <c r="AF28" s="1587"/>
      <c r="AG28" s="1587"/>
      <c r="AH28" s="1587"/>
      <c r="AI28" s="1587"/>
      <c r="AJ28" s="1587"/>
      <c r="AK28" s="1591"/>
      <c r="AL28" s="1586">
        <f>SUM(AL14,AL16,AL19,AL20,AL22,AL25,AL26)</f>
        <v>0</v>
      </c>
      <c r="AM28" s="1587"/>
      <c r="AN28" s="1587"/>
      <c r="AO28" s="1587"/>
      <c r="AP28" s="1587"/>
      <c r="AQ28" s="1587"/>
      <c r="AR28" s="1587"/>
      <c r="AS28" s="1588"/>
      <c r="AT28" s="1589"/>
      <c r="AU28" s="1590"/>
      <c r="AV28" s="1590"/>
      <c r="AW28" s="1590"/>
      <c r="AX28" s="1590"/>
      <c r="AY28" s="1590"/>
      <c r="AZ28" s="1590"/>
      <c r="BA28" s="1590"/>
      <c r="BB28" s="1592"/>
      <c r="BC28" s="1586">
        <f>SUM(BC14,BC16,BC19,BC20,BC22,BC25,BC26)</f>
        <v>0</v>
      </c>
      <c r="BD28" s="1587"/>
      <c r="BE28" s="1587"/>
      <c r="BF28" s="1587"/>
      <c r="BG28" s="1587"/>
      <c r="BH28" s="1587"/>
      <c r="BI28" s="1587"/>
      <c r="BJ28" s="1588"/>
      <c r="BK28" s="1589"/>
      <c r="BL28" s="1590"/>
      <c r="BM28" s="1590"/>
      <c r="BN28" s="1590"/>
      <c r="BO28" s="1590"/>
      <c r="BP28" s="1590"/>
      <c r="BQ28" s="1590"/>
      <c r="BR28" s="1590"/>
      <c r="BS28" s="1592"/>
      <c r="BT28" s="1586">
        <f>SUM(BT14,BT16,BT19,BT20,BT22,BT25,BT26)</f>
        <v>0</v>
      </c>
      <c r="BU28" s="1587"/>
      <c r="BV28" s="1587"/>
      <c r="BW28" s="1587"/>
      <c r="BX28" s="1587"/>
      <c r="BY28" s="1587"/>
      <c r="BZ28" s="1587"/>
      <c r="CA28" s="1588"/>
      <c r="CB28" s="1589"/>
      <c r="CC28" s="1590"/>
      <c r="CD28" s="1590"/>
      <c r="CE28" s="1590"/>
      <c r="CF28" s="1590"/>
      <c r="CG28" s="1590"/>
      <c r="CH28" s="1590"/>
      <c r="CI28" s="1590"/>
      <c r="CJ28" s="1592"/>
      <c r="CK28" s="589"/>
      <c r="CL28" s="589"/>
      <c r="CM28" s="589"/>
      <c r="CN28" s="589"/>
      <c r="CO28" s="589"/>
      <c r="CP28" s="589"/>
      <c r="CQ28" s="589"/>
      <c r="CR28" s="589"/>
      <c r="CS28" s="589"/>
      <c r="CT28" s="589"/>
      <c r="CU28" s="589"/>
      <c r="CV28" s="589"/>
      <c r="CW28" s="589"/>
      <c r="CX28" s="589"/>
      <c r="CY28" s="589"/>
      <c r="CZ28" s="589"/>
      <c r="DA28" s="589"/>
      <c r="DB28" s="589"/>
      <c r="DC28" s="589"/>
      <c r="DD28" s="589"/>
      <c r="DE28" s="589"/>
      <c r="DF28" s="589"/>
      <c r="DG28" s="589"/>
      <c r="DH28" s="589"/>
      <c r="DI28" s="589"/>
      <c r="DJ28" s="589"/>
      <c r="DK28" s="589"/>
      <c r="DL28" s="589"/>
      <c r="DM28" s="589"/>
      <c r="DN28" s="589"/>
      <c r="DO28" s="589"/>
      <c r="DP28" s="589"/>
      <c r="DQ28" s="589"/>
      <c r="DR28" s="589"/>
      <c r="DS28" s="589"/>
      <c r="DT28" s="589"/>
      <c r="DU28" s="589"/>
      <c r="DV28" s="589"/>
      <c r="DW28" s="589"/>
      <c r="DX28" s="589"/>
      <c r="DY28" s="589"/>
      <c r="DZ28" s="589"/>
      <c r="EA28" s="589"/>
      <c r="EB28" s="589"/>
      <c r="EC28" s="589"/>
      <c r="ED28" s="589"/>
      <c r="EE28" s="589"/>
      <c r="EF28" s="589"/>
      <c r="EG28" s="589"/>
      <c r="EH28" s="589"/>
      <c r="EI28" s="589"/>
      <c r="EJ28" s="589"/>
      <c r="EK28" s="589"/>
      <c r="EL28" s="589"/>
      <c r="EM28" s="589"/>
      <c r="EN28" s="589"/>
      <c r="EO28" s="589"/>
      <c r="EP28" s="589"/>
      <c r="EQ28" s="589"/>
      <c r="ER28" s="589"/>
      <c r="ES28" s="589"/>
      <c r="ET28" s="589"/>
      <c r="EU28" s="589"/>
      <c r="EV28" s="589"/>
      <c r="EW28" s="589"/>
      <c r="EX28" s="589"/>
      <c r="EY28" s="589"/>
      <c r="EZ28" s="589"/>
      <c r="FA28" s="589"/>
      <c r="FB28" s="589"/>
      <c r="FC28" s="589"/>
      <c r="FD28" s="589"/>
      <c r="FE28" s="589"/>
      <c r="FF28" s="589"/>
      <c r="FG28" s="589"/>
      <c r="FH28" s="589"/>
      <c r="FI28" s="589"/>
      <c r="FJ28" s="648"/>
      <c r="FK28" s="648"/>
    </row>
    <row r="29" spans="1:167" ht="19.5" customHeight="1">
      <c r="A29" s="1498"/>
      <c r="B29" s="651"/>
      <c r="C29" s="641" t="s">
        <v>809</v>
      </c>
      <c r="D29" s="1581" t="s">
        <v>505</v>
      </c>
      <c r="E29" s="1826"/>
      <c r="F29" s="642"/>
      <c r="G29" s="643"/>
      <c r="H29" s="642"/>
      <c r="I29" s="652"/>
      <c r="J29" s="652"/>
      <c r="K29" s="652"/>
      <c r="L29" s="652"/>
      <c r="M29" s="652"/>
      <c r="N29" s="652"/>
      <c r="O29" s="652"/>
      <c r="P29" s="652"/>
      <c r="Q29" s="1593"/>
      <c r="R29" s="1593"/>
      <c r="S29" s="1593"/>
      <c r="T29" s="652"/>
      <c r="U29" s="1573"/>
      <c r="V29" s="1571"/>
      <c r="W29" s="1571"/>
      <c r="X29" s="1571"/>
      <c r="Y29" s="1571"/>
      <c r="Z29" s="1571"/>
      <c r="AA29" s="1571"/>
      <c r="AB29" s="1594"/>
      <c r="AC29" s="1570">
        <f>SUM(AC13:AK26)</f>
        <v>0</v>
      </c>
      <c r="AD29" s="1571"/>
      <c r="AE29" s="1574"/>
      <c r="AF29" s="1574"/>
      <c r="AG29" s="1574"/>
      <c r="AH29" s="1574"/>
      <c r="AI29" s="1574"/>
      <c r="AJ29" s="1574"/>
      <c r="AK29" s="1576"/>
      <c r="AL29" s="1571"/>
      <c r="AM29" s="1571"/>
      <c r="AN29" s="1571"/>
      <c r="AO29" s="1571"/>
      <c r="AP29" s="1571"/>
      <c r="AQ29" s="1571"/>
      <c r="AR29" s="1571"/>
      <c r="AS29" s="1594"/>
      <c r="AT29" s="1827">
        <f>SUM(AT13:BB26)</f>
        <v>0</v>
      </c>
      <c r="AU29" s="1828"/>
      <c r="AV29" s="1828"/>
      <c r="AW29" s="1828"/>
      <c r="AX29" s="1828"/>
      <c r="AY29" s="1828"/>
      <c r="AZ29" s="1828"/>
      <c r="BA29" s="1828"/>
      <c r="BB29" s="1828"/>
      <c r="BC29" s="1573"/>
      <c r="BD29" s="1571"/>
      <c r="BE29" s="1571"/>
      <c r="BF29" s="1571"/>
      <c r="BG29" s="1571"/>
      <c r="BH29" s="1571"/>
      <c r="BI29" s="1571"/>
      <c r="BJ29" s="1594"/>
      <c r="BK29" s="1570">
        <f>SUM(BK13:BS26)</f>
        <v>0</v>
      </c>
      <c r="BL29" s="1571"/>
      <c r="BM29" s="1574"/>
      <c r="BN29" s="1574"/>
      <c r="BO29" s="1574"/>
      <c r="BP29" s="1574"/>
      <c r="BQ29" s="1574"/>
      <c r="BR29" s="1574"/>
      <c r="BS29" s="1576"/>
      <c r="BT29" s="1573"/>
      <c r="BU29" s="1571"/>
      <c r="BV29" s="1571"/>
      <c r="BW29" s="1571"/>
      <c r="BX29" s="1571"/>
      <c r="BY29" s="1571"/>
      <c r="BZ29" s="1571"/>
      <c r="CA29" s="1594"/>
      <c r="CB29" s="1570">
        <f>SUM(CB13:CJ26)</f>
        <v>0</v>
      </c>
      <c r="CC29" s="1571"/>
      <c r="CD29" s="1574"/>
      <c r="CE29" s="1574"/>
      <c r="CF29" s="1574"/>
      <c r="CG29" s="1574"/>
      <c r="CH29" s="1574"/>
      <c r="CI29" s="1574"/>
      <c r="CJ29" s="1576"/>
      <c r="CK29" s="589"/>
      <c r="CL29" s="589"/>
      <c r="CM29" s="589"/>
      <c r="CN29" s="589"/>
      <c r="CO29" s="589"/>
      <c r="CP29" s="589"/>
      <c r="CQ29" s="589"/>
      <c r="CR29" s="589"/>
      <c r="CS29" s="589"/>
      <c r="CT29" s="589"/>
      <c r="CU29" s="589"/>
      <c r="CV29" s="589"/>
      <c r="CW29" s="589"/>
      <c r="CX29" s="589"/>
      <c r="CY29" s="589"/>
      <c r="CZ29" s="589"/>
      <c r="DA29" s="589"/>
      <c r="DB29" s="589"/>
      <c r="DC29" s="589"/>
      <c r="DD29" s="589"/>
      <c r="DE29" s="589"/>
      <c r="DF29" s="589"/>
      <c r="DG29" s="589"/>
      <c r="DH29" s="589"/>
      <c r="DI29" s="589"/>
      <c r="DJ29" s="589"/>
      <c r="DK29" s="589"/>
      <c r="DL29" s="589"/>
      <c r="DM29" s="589"/>
      <c r="DN29" s="589"/>
      <c r="DO29" s="589"/>
      <c r="DP29" s="589"/>
      <c r="DQ29" s="589"/>
      <c r="DR29" s="589"/>
      <c r="DS29" s="589"/>
      <c r="DT29" s="589"/>
      <c r="DU29" s="589"/>
      <c r="DV29" s="589"/>
      <c r="DW29" s="589"/>
      <c r="DX29" s="589"/>
      <c r="DY29" s="589"/>
      <c r="DZ29" s="589"/>
      <c r="EA29" s="589"/>
      <c r="EB29" s="589"/>
      <c r="EC29" s="589"/>
      <c r="ED29" s="589"/>
      <c r="EE29" s="589"/>
      <c r="EF29" s="589"/>
      <c r="EG29" s="589"/>
      <c r="EH29" s="589"/>
      <c r="EI29" s="589"/>
      <c r="EJ29" s="589"/>
      <c r="EK29" s="589"/>
      <c r="EL29" s="589"/>
      <c r="EM29" s="589"/>
      <c r="EN29" s="589"/>
      <c r="EO29" s="589"/>
      <c r="EP29" s="589"/>
      <c r="EQ29" s="589"/>
      <c r="ER29" s="589"/>
      <c r="ES29" s="589"/>
      <c r="ET29" s="589"/>
      <c r="EU29" s="589"/>
      <c r="EV29" s="589"/>
      <c r="EW29" s="589"/>
      <c r="EX29" s="589"/>
      <c r="EY29" s="589"/>
      <c r="EZ29" s="589"/>
      <c r="FA29" s="589"/>
      <c r="FB29" s="589"/>
      <c r="FC29" s="589"/>
      <c r="FD29" s="589"/>
      <c r="FE29" s="589"/>
      <c r="FF29" s="589"/>
      <c r="FG29" s="589"/>
      <c r="FH29" s="589"/>
      <c r="FI29" s="589"/>
      <c r="FJ29" s="648"/>
      <c r="FK29" s="648"/>
    </row>
    <row r="30" spans="1:167" ht="7.5" customHeight="1">
      <c r="A30" s="1497" t="s">
        <v>424</v>
      </c>
      <c r="B30" s="653"/>
      <c r="C30" s="1597" t="s">
        <v>862</v>
      </c>
      <c r="D30" s="1519" t="s">
        <v>688</v>
      </c>
      <c r="E30" s="1829"/>
      <c r="F30" s="627"/>
      <c r="G30" s="654"/>
      <c r="H30" s="1600" t="s">
        <v>737</v>
      </c>
      <c r="I30" s="1602" t="s">
        <v>863</v>
      </c>
      <c r="J30" s="1602"/>
      <c r="K30" s="1602"/>
      <c r="L30" s="1602"/>
      <c r="M30" s="1604" t="s">
        <v>864</v>
      </c>
      <c r="N30" s="1832"/>
      <c r="O30" s="1833"/>
      <c r="P30" s="1835"/>
      <c r="Q30" s="1835"/>
      <c r="R30" s="1835"/>
      <c r="S30" s="1835"/>
      <c r="T30" s="1836"/>
      <c r="U30" s="657"/>
      <c r="V30" s="1609"/>
      <c r="W30" s="1610"/>
      <c r="X30" s="658"/>
      <c r="Y30" s="658"/>
      <c r="Z30" s="658"/>
      <c r="AA30" s="659"/>
      <c r="AB30" s="660"/>
      <c r="AC30" s="1502"/>
      <c r="AD30" s="1503"/>
      <c r="AE30" s="1503"/>
      <c r="AF30" s="1503"/>
      <c r="AG30" s="1503"/>
      <c r="AH30" s="1503"/>
      <c r="AI30" s="1503"/>
      <c r="AJ30" s="1503"/>
      <c r="AK30" s="1524"/>
      <c r="AL30" s="661"/>
      <c r="AM30" s="662"/>
      <c r="AN30" s="662"/>
      <c r="AO30" s="662"/>
      <c r="AP30" s="662"/>
      <c r="AQ30" s="662"/>
      <c r="AR30" s="663"/>
      <c r="AS30" s="664"/>
      <c r="AT30" s="1502"/>
      <c r="AU30" s="1503"/>
      <c r="AV30" s="1503"/>
      <c r="AW30" s="1503"/>
      <c r="AX30" s="1503"/>
      <c r="AY30" s="1503"/>
      <c r="AZ30" s="1503"/>
      <c r="BA30" s="1503"/>
      <c r="BB30" s="1524"/>
      <c r="BC30" s="665"/>
      <c r="BD30" s="662"/>
      <c r="BE30" s="662"/>
      <c r="BF30" s="662"/>
      <c r="BG30" s="662"/>
      <c r="BH30" s="662"/>
      <c r="BI30" s="663"/>
      <c r="BJ30" s="664"/>
      <c r="BK30" s="1502"/>
      <c r="BL30" s="1503"/>
      <c r="BM30" s="1503"/>
      <c r="BN30" s="1503"/>
      <c r="BO30" s="1503"/>
      <c r="BP30" s="1503"/>
      <c r="BQ30" s="1503"/>
      <c r="BR30" s="1503"/>
      <c r="BS30" s="1524"/>
      <c r="BT30" s="665"/>
      <c r="BU30" s="662"/>
      <c r="BV30" s="662"/>
      <c r="BW30" s="662"/>
      <c r="BX30" s="662"/>
      <c r="BY30" s="662"/>
      <c r="BZ30" s="663"/>
      <c r="CA30" s="664"/>
      <c r="CB30" s="1502"/>
      <c r="CC30" s="1503"/>
      <c r="CD30" s="1503"/>
      <c r="CE30" s="1503"/>
      <c r="CF30" s="1503"/>
      <c r="CG30" s="1503"/>
      <c r="CH30" s="1503"/>
      <c r="CI30" s="1503"/>
      <c r="CJ30" s="1524"/>
      <c r="CK30" s="589"/>
      <c r="CL30" s="589"/>
      <c r="CM30" s="589"/>
      <c r="CN30" s="589"/>
      <c r="CO30" s="589"/>
      <c r="CP30" s="589"/>
      <c r="CQ30" s="589"/>
      <c r="CR30" s="589"/>
      <c r="CS30" s="589"/>
      <c r="CT30" s="589"/>
      <c r="CU30" s="589"/>
      <c r="CV30" s="589"/>
      <c r="CW30" s="589"/>
      <c r="CX30" s="589"/>
      <c r="CY30" s="589"/>
      <c r="CZ30" s="589"/>
      <c r="DA30" s="589"/>
      <c r="DB30" s="589"/>
      <c r="DC30" s="589"/>
      <c r="DD30" s="589"/>
      <c r="DE30" s="589"/>
      <c r="DF30" s="589"/>
      <c r="DG30" s="589"/>
      <c r="DH30" s="589"/>
      <c r="DI30" s="589"/>
      <c r="DJ30" s="589"/>
      <c r="DK30" s="589"/>
      <c r="DL30" s="589"/>
      <c r="DM30" s="589"/>
      <c r="DN30" s="589"/>
      <c r="DO30" s="589"/>
      <c r="DP30" s="589"/>
      <c r="DQ30" s="589"/>
      <c r="DR30" s="589"/>
      <c r="DS30" s="589"/>
      <c r="DT30" s="589"/>
      <c r="DU30" s="589"/>
      <c r="DV30" s="589"/>
      <c r="DW30" s="589"/>
      <c r="DX30" s="589"/>
      <c r="DY30" s="589"/>
      <c r="DZ30" s="589"/>
      <c r="EA30" s="589"/>
      <c r="EB30" s="589"/>
      <c r="EC30" s="589"/>
      <c r="ED30" s="589"/>
      <c r="EE30" s="589"/>
      <c r="EF30" s="589"/>
      <c r="EG30" s="589"/>
      <c r="EH30" s="589"/>
      <c r="EI30" s="589"/>
      <c r="EJ30" s="589"/>
      <c r="EK30" s="589"/>
      <c r="EL30" s="589"/>
      <c r="EM30" s="589"/>
      <c r="EN30" s="589"/>
      <c r="EO30" s="589"/>
      <c r="EP30" s="589"/>
      <c r="EQ30" s="589"/>
      <c r="ER30" s="589"/>
      <c r="ES30" s="589"/>
      <c r="ET30" s="589"/>
      <c r="EU30" s="589"/>
      <c r="EV30" s="589"/>
      <c r="EW30" s="589"/>
      <c r="EX30" s="589"/>
      <c r="EY30" s="589"/>
      <c r="EZ30" s="589"/>
      <c r="FA30" s="589"/>
      <c r="FB30" s="589"/>
      <c r="FC30" s="589"/>
      <c r="FD30" s="589"/>
      <c r="FE30" s="589"/>
      <c r="FF30" s="589"/>
      <c r="FG30" s="589"/>
      <c r="FH30" s="589"/>
      <c r="FI30" s="589"/>
      <c r="FJ30" s="589"/>
      <c r="FK30" s="648"/>
    </row>
    <row r="31" spans="1:167" ht="7.5" customHeight="1">
      <c r="A31" s="1595"/>
      <c r="B31" s="614"/>
      <c r="C31" s="1598"/>
      <c r="D31" s="1830"/>
      <c r="E31" s="1830"/>
      <c r="F31" s="616"/>
      <c r="G31" s="666"/>
      <c r="H31" s="1601"/>
      <c r="I31" s="1603"/>
      <c r="J31" s="1603"/>
      <c r="K31" s="1603"/>
      <c r="L31" s="1603"/>
      <c r="M31" s="1605"/>
      <c r="N31" s="1834"/>
      <c r="O31" s="1834"/>
      <c r="P31" s="1837"/>
      <c r="Q31" s="1837"/>
      <c r="R31" s="1837"/>
      <c r="S31" s="1837"/>
      <c r="T31" s="1838"/>
      <c r="U31" s="665"/>
      <c r="V31" s="1611"/>
      <c r="W31" s="1611"/>
      <c r="X31" s="662"/>
      <c r="Y31" s="662"/>
      <c r="Z31" s="662"/>
      <c r="AA31" s="663"/>
      <c r="AB31" s="664"/>
      <c r="AC31" s="1513"/>
      <c r="AD31" s="1514"/>
      <c r="AE31" s="1514"/>
      <c r="AF31" s="1514"/>
      <c r="AG31" s="1514"/>
      <c r="AH31" s="1514"/>
      <c r="AI31" s="1514"/>
      <c r="AJ31" s="1514"/>
      <c r="AK31" s="1547"/>
      <c r="AL31" s="661"/>
      <c r="AM31" s="662"/>
      <c r="AN31" s="662"/>
      <c r="AO31" s="662"/>
      <c r="AP31" s="662"/>
      <c r="AQ31" s="662"/>
      <c r="AR31" s="662"/>
      <c r="AS31" s="664"/>
      <c r="AT31" s="1513"/>
      <c r="AU31" s="1514"/>
      <c r="AV31" s="1514"/>
      <c r="AW31" s="1514"/>
      <c r="AX31" s="1514"/>
      <c r="AY31" s="1514"/>
      <c r="AZ31" s="1514"/>
      <c r="BA31" s="1514"/>
      <c r="BB31" s="1547"/>
      <c r="BC31" s="665"/>
      <c r="BD31" s="662"/>
      <c r="BE31" s="662"/>
      <c r="BF31" s="662"/>
      <c r="BG31" s="662"/>
      <c r="BH31" s="662"/>
      <c r="BI31" s="662"/>
      <c r="BJ31" s="664"/>
      <c r="BK31" s="1513"/>
      <c r="BL31" s="1514"/>
      <c r="BM31" s="1514"/>
      <c r="BN31" s="1514"/>
      <c r="BO31" s="1514"/>
      <c r="BP31" s="1514"/>
      <c r="BQ31" s="1514"/>
      <c r="BR31" s="1514"/>
      <c r="BS31" s="1547"/>
      <c r="BT31" s="665"/>
      <c r="BU31" s="662"/>
      <c r="BV31" s="662"/>
      <c r="BW31" s="662"/>
      <c r="BX31" s="662"/>
      <c r="BY31" s="662"/>
      <c r="BZ31" s="662"/>
      <c r="CA31" s="664"/>
      <c r="CB31" s="1513"/>
      <c r="CC31" s="1514"/>
      <c r="CD31" s="1514"/>
      <c r="CE31" s="1514"/>
      <c r="CF31" s="1514"/>
      <c r="CG31" s="1514"/>
      <c r="CH31" s="1514"/>
      <c r="CI31" s="1514"/>
      <c r="CJ31" s="1547"/>
      <c r="CK31" s="589"/>
      <c r="CL31" s="589"/>
      <c r="CM31" s="589"/>
      <c r="CN31" s="589"/>
      <c r="CO31" s="589"/>
      <c r="CP31" s="589"/>
      <c r="CQ31" s="589"/>
      <c r="CR31" s="589"/>
      <c r="CS31" s="589"/>
      <c r="CT31" s="589"/>
      <c r="CU31" s="589"/>
      <c r="CV31" s="589"/>
      <c r="CW31" s="589"/>
      <c r="CX31" s="589"/>
      <c r="CY31" s="589"/>
      <c r="CZ31" s="589"/>
      <c r="DA31" s="589"/>
      <c r="DB31" s="589"/>
      <c r="DC31" s="589"/>
      <c r="DD31" s="589"/>
      <c r="DE31" s="589"/>
      <c r="DF31" s="589"/>
      <c r="DG31" s="589"/>
      <c r="DH31" s="589"/>
      <c r="DI31" s="589"/>
      <c r="DJ31" s="589"/>
      <c r="DK31" s="589"/>
      <c r="DL31" s="589"/>
      <c r="DM31" s="589"/>
      <c r="DN31" s="589"/>
      <c r="DO31" s="589"/>
      <c r="DP31" s="589"/>
      <c r="DQ31" s="589"/>
      <c r="DR31" s="589"/>
      <c r="DS31" s="589"/>
      <c r="DT31" s="589"/>
      <c r="DU31" s="589"/>
      <c r="DV31" s="589"/>
      <c r="DW31" s="589"/>
      <c r="DX31" s="589"/>
      <c r="DY31" s="589"/>
      <c r="DZ31" s="589"/>
      <c r="EA31" s="589"/>
      <c r="EB31" s="589"/>
      <c r="EC31" s="589"/>
      <c r="ED31" s="589"/>
      <c r="EE31" s="589"/>
      <c r="EF31" s="589"/>
      <c r="EG31" s="589"/>
      <c r="EH31" s="589"/>
      <c r="EI31" s="589"/>
      <c r="EJ31" s="589"/>
      <c r="EK31" s="589"/>
      <c r="EL31" s="589"/>
      <c r="EM31" s="589"/>
      <c r="EN31" s="589"/>
      <c r="EO31" s="589"/>
      <c r="EP31" s="589"/>
      <c r="EQ31" s="589"/>
      <c r="ER31" s="589"/>
      <c r="ES31" s="589"/>
      <c r="ET31" s="589"/>
      <c r="EU31" s="589"/>
      <c r="EV31" s="589"/>
      <c r="EW31" s="589"/>
      <c r="EX31" s="589"/>
      <c r="EY31" s="589"/>
      <c r="EZ31" s="589"/>
      <c r="FA31" s="589"/>
      <c r="FB31" s="589"/>
      <c r="FC31" s="589"/>
      <c r="FD31" s="589"/>
      <c r="FE31" s="589"/>
      <c r="FF31" s="589"/>
      <c r="FG31" s="589"/>
      <c r="FH31" s="589"/>
      <c r="FI31" s="589"/>
      <c r="FJ31" s="589"/>
      <c r="FK31" s="648"/>
    </row>
    <row r="32" spans="1:167" ht="7.5" customHeight="1">
      <c r="A32" s="1595"/>
      <c r="B32" s="614"/>
      <c r="C32" s="1598"/>
      <c r="D32" s="1830"/>
      <c r="E32" s="1830"/>
      <c r="F32" s="616"/>
      <c r="G32" s="666"/>
      <c r="H32" s="1612" t="s">
        <v>738</v>
      </c>
      <c r="I32" s="1603" t="s">
        <v>863</v>
      </c>
      <c r="J32" s="1603"/>
      <c r="K32" s="1603"/>
      <c r="L32" s="1603"/>
      <c r="M32" s="1614" t="s">
        <v>864</v>
      </c>
      <c r="N32" s="1842"/>
      <c r="O32" s="1842"/>
      <c r="P32" s="667"/>
      <c r="Q32" s="667"/>
      <c r="R32" s="667"/>
      <c r="S32" s="667"/>
      <c r="T32" s="668"/>
      <c r="U32" s="665"/>
      <c r="V32" s="662"/>
      <c r="W32" s="662"/>
      <c r="X32" s="662"/>
      <c r="Y32" s="662"/>
      <c r="Z32" s="662"/>
      <c r="AA32" s="669"/>
      <c r="AB32" s="664"/>
      <c r="AC32" s="1513"/>
      <c r="AD32" s="1514"/>
      <c r="AE32" s="1514"/>
      <c r="AF32" s="1514"/>
      <c r="AG32" s="1514"/>
      <c r="AH32" s="1514"/>
      <c r="AI32" s="1514"/>
      <c r="AJ32" s="1514"/>
      <c r="AK32" s="1547"/>
      <c r="AL32" s="661"/>
      <c r="AM32" s="662"/>
      <c r="AN32" s="662"/>
      <c r="AO32" s="662"/>
      <c r="AP32" s="662"/>
      <c r="AQ32" s="662"/>
      <c r="AR32" s="662"/>
      <c r="AS32" s="664"/>
      <c r="AT32" s="1513"/>
      <c r="AU32" s="1605"/>
      <c r="AV32" s="1605"/>
      <c r="AW32" s="1605"/>
      <c r="AX32" s="1605"/>
      <c r="AY32" s="1605"/>
      <c r="AZ32" s="1605"/>
      <c r="BA32" s="1605"/>
      <c r="BB32" s="1511"/>
      <c r="BC32" s="665"/>
      <c r="BD32" s="662"/>
      <c r="BE32" s="662"/>
      <c r="BF32" s="662"/>
      <c r="BG32" s="662"/>
      <c r="BH32" s="662"/>
      <c r="BI32" s="662"/>
      <c r="BJ32" s="664"/>
      <c r="BK32" s="1513"/>
      <c r="BL32" s="1514"/>
      <c r="BM32" s="1511"/>
      <c r="BN32" s="1511"/>
      <c r="BO32" s="1511"/>
      <c r="BP32" s="1511"/>
      <c r="BQ32" s="1511"/>
      <c r="BR32" s="1511"/>
      <c r="BS32" s="1515"/>
      <c r="BT32" s="665"/>
      <c r="BU32" s="662"/>
      <c r="BV32" s="662"/>
      <c r="BW32" s="662"/>
      <c r="BX32" s="662"/>
      <c r="BY32" s="662"/>
      <c r="BZ32" s="662"/>
      <c r="CA32" s="664"/>
      <c r="CB32" s="1513"/>
      <c r="CC32" s="1514"/>
      <c r="CD32" s="1511"/>
      <c r="CE32" s="1511"/>
      <c r="CF32" s="1511"/>
      <c r="CG32" s="1511"/>
      <c r="CH32" s="1511"/>
      <c r="CI32" s="1511"/>
      <c r="CJ32" s="1515"/>
      <c r="CK32" s="589"/>
      <c r="CL32" s="589"/>
      <c r="CM32" s="589"/>
      <c r="CN32" s="589"/>
      <c r="CO32" s="589"/>
      <c r="CP32" s="589"/>
      <c r="CQ32" s="589"/>
      <c r="CR32" s="589"/>
      <c r="CS32" s="589"/>
      <c r="CT32" s="589"/>
      <c r="CU32" s="589"/>
      <c r="CV32" s="589"/>
      <c r="CW32" s="589"/>
      <c r="CX32" s="589"/>
      <c r="CY32" s="589"/>
      <c r="CZ32" s="589"/>
      <c r="DA32" s="589"/>
      <c r="DB32" s="589"/>
      <c r="DC32" s="589"/>
      <c r="DD32" s="589"/>
      <c r="DE32" s="589"/>
      <c r="DF32" s="589"/>
      <c r="DG32" s="589"/>
      <c r="DH32" s="589"/>
      <c r="DI32" s="589"/>
      <c r="DJ32" s="589"/>
      <c r="DK32" s="589"/>
      <c r="DL32" s="589"/>
      <c r="DM32" s="589"/>
      <c r="DN32" s="589"/>
      <c r="DO32" s="589"/>
      <c r="DP32" s="589"/>
      <c r="DQ32" s="589"/>
      <c r="DR32" s="589"/>
      <c r="DS32" s="589"/>
      <c r="DT32" s="589"/>
      <c r="DU32" s="589"/>
      <c r="DV32" s="589"/>
      <c r="DW32" s="589"/>
      <c r="DX32" s="589"/>
      <c r="DY32" s="589"/>
      <c r="DZ32" s="589"/>
      <c r="EA32" s="589"/>
      <c r="EB32" s="589"/>
      <c r="EC32" s="589"/>
      <c r="ED32" s="589"/>
      <c r="EE32" s="589"/>
      <c r="EF32" s="589"/>
      <c r="EG32" s="589"/>
      <c r="EH32" s="589"/>
      <c r="EI32" s="589"/>
      <c r="EJ32" s="589"/>
      <c r="EK32" s="589"/>
      <c r="EL32" s="589"/>
      <c r="EM32" s="589"/>
      <c r="EN32" s="589"/>
      <c r="EO32" s="589"/>
      <c r="EP32" s="589"/>
      <c r="EQ32" s="589"/>
      <c r="ER32" s="589"/>
      <c r="ES32" s="589"/>
      <c r="ET32" s="589"/>
      <c r="EU32" s="589"/>
      <c r="EV32" s="589"/>
      <c r="EW32" s="589"/>
      <c r="EX32" s="589"/>
      <c r="EY32" s="589"/>
      <c r="EZ32" s="589"/>
      <c r="FA32" s="589"/>
      <c r="FB32" s="589"/>
      <c r="FC32" s="589"/>
      <c r="FD32" s="589"/>
      <c r="FE32" s="589"/>
      <c r="FF32" s="589"/>
      <c r="FG32" s="589"/>
      <c r="FH32" s="589"/>
      <c r="FI32" s="589"/>
      <c r="FJ32" s="589"/>
      <c r="FK32" s="648"/>
    </row>
    <row r="33" spans="1:167" ht="7.5" customHeight="1">
      <c r="A33" s="1595"/>
      <c r="B33" s="614"/>
      <c r="C33" s="1598"/>
      <c r="D33" s="1830"/>
      <c r="E33" s="1830"/>
      <c r="F33" s="616"/>
      <c r="G33" s="666"/>
      <c r="H33" s="1613"/>
      <c r="I33" s="1603"/>
      <c r="J33" s="1603"/>
      <c r="K33" s="1603"/>
      <c r="L33" s="1603"/>
      <c r="M33" s="1614"/>
      <c r="N33" s="1842"/>
      <c r="O33" s="1842"/>
      <c r="P33" s="667"/>
      <c r="Q33" s="667"/>
      <c r="R33" s="667"/>
      <c r="S33" s="667"/>
      <c r="T33" s="668"/>
      <c r="U33" s="665"/>
      <c r="V33" s="662"/>
      <c r="W33" s="662"/>
      <c r="X33" s="662"/>
      <c r="Y33" s="662"/>
      <c r="Z33" s="662"/>
      <c r="AA33" s="669"/>
      <c r="AB33" s="664"/>
      <c r="AC33" s="1513"/>
      <c r="AD33" s="1514"/>
      <c r="AE33" s="1514"/>
      <c r="AF33" s="1514"/>
      <c r="AG33" s="1514"/>
      <c r="AH33" s="1514"/>
      <c r="AI33" s="1514"/>
      <c r="AJ33" s="1514"/>
      <c r="AK33" s="1547"/>
      <c r="AL33" s="661"/>
      <c r="AM33" s="662"/>
      <c r="AN33" s="662"/>
      <c r="AO33" s="662"/>
      <c r="AP33" s="662"/>
      <c r="AQ33" s="662"/>
      <c r="AR33" s="662"/>
      <c r="AS33" s="664"/>
      <c r="AT33" s="1569"/>
      <c r="AU33" s="1605"/>
      <c r="AV33" s="1605"/>
      <c r="AW33" s="1605"/>
      <c r="AX33" s="1605"/>
      <c r="AY33" s="1605"/>
      <c r="AZ33" s="1605"/>
      <c r="BA33" s="1605"/>
      <c r="BB33" s="1511"/>
      <c r="BC33" s="665"/>
      <c r="BD33" s="662"/>
      <c r="BE33" s="662"/>
      <c r="BF33" s="662"/>
      <c r="BG33" s="662"/>
      <c r="BH33" s="662"/>
      <c r="BI33" s="662"/>
      <c r="BJ33" s="664"/>
      <c r="BK33" s="1569"/>
      <c r="BL33" s="1511"/>
      <c r="BM33" s="1511"/>
      <c r="BN33" s="1511"/>
      <c r="BO33" s="1511"/>
      <c r="BP33" s="1511"/>
      <c r="BQ33" s="1511"/>
      <c r="BR33" s="1511"/>
      <c r="BS33" s="1515"/>
      <c r="BT33" s="665"/>
      <c r="BU33" s="662"/>
      <c r="BV33" s="662"/>
      <c r="BW33" s="662"/>
      <c r="BX33" s="662"/>
      <c r="BY33" s="662"/>
      <c r="BZ33" s="662"/>
      <c r="CA33" s="664"/>
      <c r="CB33" s="1569"/>
      <c r="CC33" s="1511"/>
      <c r="CD33" s="1511"/>
      <c r="CE33" s="1511"/>
      <c r="CF33" s="1511"/>
      <c r="CG33" s="1511"/>
      <c r="CH33" s="1511"/>
      <c r="CI33" s="1511"/>
      <c r="CJ33" s="1515"/>
      <c r="CK33" s="589"/>
      <c r="CL33" s="589"/>
      <c r="CM33" s="589"/>
      <c r="CN33" s="589"/>
      <c r="CO33" s="589"/>
      <c r="CP33" s="589"/>
      <c r="CQ33" s="589"/>
      <c r="CR33" s="589"/>
      <c r="CS33" s="589"/>
      <c r="CT33" s="589"/>
      <c r="CU33" s="589"/>
      <c r="CV33" s="589"/>
      <c r="CW33" s="589"/>
      <c r="CX33" s="589"/>
      <c r="CY33" s="589"/>
      <c r="CZ33" s="589"/>
      <c r="DA33" s="589"/>
      <c r="DB33" s="589"/>
      <c r="DC33" s="589"/>
      <c r="DD33" s="589"/>
      <c r="DE33" s="589"/>
      <c r="DF33" s="589"/>
      <c r="DG33" s="589"/>
      <c r="DH33" s="589"/>
      <c r="DI33" s="589"/>
      <c r="DJ33" s="589"/>
      <c r="DK33" s="589"/>
      <c r="DL33" s="589"/>
      <c r="DM33" s="589"/>
      <c r="DN33" s="589"/>
      <c r="DO33" s="589"/>
      <c r="DP33" s="589"/>
      <c r="DQ33" s="589"/>
      <c r="DR33" s="589"/>
      <c r="DS33" s="589"/>
      <c r="DT33" s="589"/>
      <c r="DU33" s="589"/>
      <c r="DV33" s="589"/>
      <c r="DW33" s="589"/>
      <c r="DX33" s="589"/>
      <c r="DY33" s="589"/>
      <c r="DZ33" s="589"/>
      <c r="EA33" s="589"/>
      <c r="EB33" s="589"/>
      <c r="EC33" s="589"/>
      <c r="ED33" s="589"/>
      <c r="EE33" s="589"/>
      <c r="EF33" s="589"/>
      <c r="EG33" s="589"/>
      <c r="EH33" s="589"/>
      <c r="EI33" s="589"/>
      <c r="EJ33" s="589"/>
      <c r="EK33" s="589"/>
      <c r="EL33" s="589"/>
      <c r="EM33" s="589"/>
      <c r="EN33" s="589"/>
      <c r="EO33" s="589"/>
      <c r="EP33" s="589"/>
      <c r="EQ33" s="589"/>
      <c r="ER33" s="589"/>
      <c r="ES33" s="589"/>
      <c r="ET33" s="589"/>
      <c r="EU33" s="589"/>
      <c r="EV33" s="589"/>
      <c r="EW33" s="589"/>
      <c r="EX33" s="589"/>
      <c r="EY33" s="589"/>
      <c r="EZ33" s="589"/>
      <c r="FA33" s="589"/>
      <c r="FB33" s="589"/>
      <c r="FC33" s="589"/>
      <c r="FD33" s="589"/>
      <c r="FE33" s="589"/>
      <c r="FF33" s="589"/>
      <c r="FG33" s="589"/>
      <c r="FH33" s="589"/>
      <c r="FI33" s="589"/>
      <c r="FJ33" s="589"/>
      <c r="FK33" s="648"/>
    </row>
    <row r="34" spans="1:167" ht="14.25" customHeight="1">
      <c r="A34" s="1595"/>
      <c r="B34" s="614"/>
      <c r="C34" s="1598"/>
      <c r="D34" s="1831"/>
      <c r="E34" s="1831"/>
      <c r="F34" s="616"/>
      <c r="G34" s="666"/>
      <c r="H34" s="670" t="s">
        <v>128</v>
      </c>
      <c r="I34" s="1619"/>
      <c r="J34" s="1619"/>
      <c r="K34" s="1619"/>
      <c r="L34" s="1619"/>
      <c r="M34" s="670"/>
      <c r="N34" s="1841">
        <f>SUM(N30:O33)</f>
        <v>0</v>
      </c>
      <c r="O34" s="1841"/>
      <c r="P34" s="671"/>
      <c r="Q34" s="672"/>
      <c r="R34" s="672"/>
      <c r="S34" s="673"/>
      <c r="T34" s="674"/>
      <c r="U34" s="665"/>
      <c r="V34" s="662"/>
      <c r="W34" s="662"/>
      <c r="X34" s="662"/>
      <c r="Y34" s="662"/>
      <c r="Z34" s="662"/>
      <c r="AA34" s="669"/>
      <c r="AB34" s="669"/>
      <c r="AC34" s="1548"/>
      <c r="AD34" s="1549"/>
      <c r="AE34" s="1486"/>
      <c r="AF34" s="1486"/>
      <c r="AG34" s="1486"/>
      <c r="AH34" s="1486"/>
      <c r="AI34" s="1486"/>
      <c r="AJ34" s="1486"/>
      <c r="AK34" s="1584"/>
      <c r="AL34" s="661"/>
      <c r="AM34" s="662"/>
      <c r="AN34" s="662"/>
      <c r="AO34" s="675"/>
      <c r="AP34" s="662"/>
      <c r="AQ34" s="662"/>
      <c r="AR34" s="662"/>
      <c r="AS34" s="664"/>
      <c r="AT34" s="1548"/>
      <c r="AU34" s="1549"/>
      <c r="AV34" s="1549"/>
      <c r="AW34" s="1549"/>
      <c r="AX34" s="1549"/>
      <c r="AY34" s="1549"/>
      <c r="AZ34" s="1549"/>
      <c r="BA34" s="1549"/>
      <c r="BB34" s="1549"/>
      <c r="BC34" s="665"/>
      <c r="BD34" s="662"/>
      <c r="BE34" s="662"/>
      <c r="BF34" s="675"/>
      <c r="BG34" s="662"/>
      <c r="BH34" s="662"/>
      <c r="BI34" s="662"/>
      <c r="BJ34" s="664"/>
      <c r="BK34" s="1548"/>
      <c r="BL34" s="1549"/>
      <c r="BM34" s="1549"/>
      <c r="BN34" s="1549"/>
      <c r="BO34" s="1549"/>
      <c r="BP34" s="1549"/>
      <c r="BQ34" s="1549"/>
      <c r="BR34" s="1549"/>
      <c r="BS34" s="1550"/>
      <c r="BT34" s="665"/>
      <c r="BU34" s="662"/>
      <c r="BV34" s="662"/>
      <c r="BW34" s="675"/>
      <c r="BX34" s="662"/>
      <c r="BY34" s="662"/>
      <c r="BZ34" s="662"/>
      <c r="CA34" s="664"/>
      <c r="CB34" s="1513"/>
      <c r="CC34" s="1514"/>
      <c r="CD34" s="1511"/>
      <c r="CE34" s="1511"/>
      <c r="CF34" s="1511"/>
      <c r="CG34" s="1511"/>
      <c r="CH34" s="1511"/>
      <c r="CI34" s="1511"/>
      <c r="CJ34" s="1515"/>
      <c r="CK34" s="589"/>
      <c r="CL34" s="589"/>
      <c r="CM34" s="589"/>
      <c r="CN34" s="589"/>
      <c r="CO34" s="589"/>
      <c r="CP34" s="589"/>
      <c r="CQ34" s="589"/>
      <c r="CR34" s="589"/>
      <c r="CS34" s="589"/>
      <c r="CT34" s="589"/>
      <c r="CU34" s="589"/>
      <c r="CV34" s="589"/>
      <c r="CW34" s="589"/>
      <c r="CX34" s="589"/>
      <c r="CY34" s="589"/>
      <c r="CZ34" s="589"/>
      <c r="DA34" s="589"/>
      <c r="DB34" s="589"/>
      <c r="DC34" s="589"/>
      <c r="DD34" s="589"/>
      <c r="DE34" s="589"/>
      <c r="DF34" s="589"/>
      <c r="DG34" s="589"/>
      <c r="DH34" s="589"/>
      <c r="DI34" s="589"/>
      <c r="DJ34" s="589"/>
      <c r="DK34" s="589"/>
      <c r="DL34" s="589"/>
      <c r="DM34" s="589"/>
      <c r="DN34" s="589"/>
      <c r="DO34" s="589"/>
      <c r="DP34" s="589"/>
      <c r="DQ34" s="589"/>
      <c r="DR34" s="589"/>
      <c r="DS34" s="589"/>
      <c r="DT34" s="589"/>
      <c r="DU34" s="589"/>
      <c r="DV34" s="589"/>
      <c r="DW34" s="589"/>
      <c r="DX34" s="589"/>
      <c r="DY34" s="589"/>
      <c r="DZ34" s="589"/>
      <c r="EA34" s="589"/>
      <c r="EB34" s="589"/>
      <c r="EC34" s="589"/>
      <c r="ED34" s="589"/>
      <c r="EE34" s="589"/>
      <c r="EF34" s="589"/>
      <c r="EG34" s="589"/>
      <c r="EH34" s="589"/>
      <c r="EI34" s="589"/>
      <c r="EJ34" s="589"/>
      <c r="EK34" s="589"/>
      <c r="EL34" s="589"/>
      <c r="EM34" s="589"/>
      <c r="EN34" s="589"/>
      <c r="EO34" s="589"/>
      <c r="EP34" s="589"/>
      <c r="EQ34" s="589"/>
      <c r="ER34" s="589"/>
      <c r="ES34" s="589"/>
      <c r="ET34" s="589"/>
      <c r="EU34" s="589"/>
      <c r="EV34" s="589"/>
      <c r="EW34" s="589"/>
      <c r="EX34" s="589"/>
      <c r="EY34" s="589"/>
      <c r="EZ34" s="589"/>
      <c r="FA34" s="589"/>
      <c r="FB34" s="589"/>
      <c r="FC34" s="589"/>
      <c r="FD34" s="589"/>
      <c r="FE34" s="589"/>
      <c r="FF34" s="589"/>
      <c r="FG34" s="589"/>
      <c r="FH34" s="589"/>
      <c r="FI34" s="589"/>
      <c r="FJ34" s="589"/>
      <c r="FK34" s="648"/>
    </row>
    <row r="35" spans="1:167" ht="7.5" customHeight="1">
      <c r="A35" s="1595"/>
      <c r="B35" s="653"/>
      <c r="C35" s="1597" t="s">
        <v>812</v>
      </c>
      <c r="D35" s="1519" t="s">
        <v>425</v>
      </c>
      <c r="E35" s="1829"/>
      <c r="F35" s="627"/>
      <c r="G35" s="654"/>
      <c r="H35" s="1600" t="s">
        <v>737</v>
      </c>
      <c r="I35" s="1602" t="s">
        <v>813</v>
      </c>
      <c r="J35" s="1602"/>
      <c r="K35" s="1602"/>
      <c r="L35" s="1602"/>
      <c r="M35" s="1604" t="s">
        <v>814</v>
      </c>
      <c r="N35" s="1839"/>
      <c r="O35" s="1840"/>
      <c r="P35" s="676"/>
      <c r="Q35" s="676"/>
      <c r="R35" s="676"/>
      <c r="S35" s="676"/>
      <c r="T35" s="677"/>
      <c r="U35" s="657"/>
      <c r="V35" s="1609"/>
      <c r="W35" s="1610"/>
      <c r="X35" s="658"/>
      <c r="Y35" s="658"/>
      <c r="Z35" s="658"/>
      <c r="AA35" s="659"/>
      <c r="AB35" s="660"/>
      <c r="AC35" s="1502"/>
      <c r="AD35" s="1503"/>
      <c r="AE35" s="1503"/>
      <c r="AF35" s="1503"/>
      <c r="AG35" s="1503"/>
      <c r="AH35" s="1503"/>
      <c r="AI35" s="1503"/>
      <c r="AJ35" s="1503"/>
      <c r="AK35" s="1524"/>
      <c r="AL35" s="678"/>
      <c r="AM35" s="658"/>
      <c r="AN35" s="658"/>
      <c r="AO35" s="658"/>
      <c r="AP35" s="658"/>
      <c r="AQ35" s="658"/>
      <c r="AR35" s="659"/>
      <c r="AS35" s="660"/>
      <c r="AT35" s="1502"/>
      <c r="AU35" s="1503"/>
      <c r="AV35" s="1503"/>
      <c r="AW35" s="1503"/>
      <c r="AX35" s="1503"/>
      <c r="AY35" s="1503"/>
      <c r="AZ35" s="1503"/>
      <c r="BA35" s="1503"/>
      <c r="BB35" s="1524"/>
      <c r="BC35" s="657"/>
      <c r="BD35" s="658"/>
      <c r="BE35" s="658"/>
      <c r="BF35" s="658"/>
      <c r="BG35" s="658"/>
      <c r="BH35" s="658"/>
      <c r="BI35" s="659"/>
      <c r="BJ35" s="660"/>
      <c r="BK35" s="1502"/>
      <c r="BL35" s="1503"/>
      <c r="BM35" s="1503"/>
      <c r="BN35" s="1503"/>
      <c r="BO35" s="1503"/>
      <c r="BP35" s="1503"/>
      <c r="BQ35" s="1503"/>
      <c r="BR35" s="1503"/>
      <c r="BS35" s="1524"/>
      <c r="BT35" s="657"/>
      <c r="BU35" s="658"/>
      <c r="BV35" s="658"/>
      <c r="BW35" s="658"/>
      <c r="BX35" s="658"/>
      <c r="BY35" s="658"/>
      <c r="BZ35" s="659"/>
      <c r="CA35" s="660"/>
      <c r="CB35" s="1502"/>
      <c r="CC35" s="1503"/>
      <c r="CD35" s="1503"/>
      <c r="CE35" s="1503"/>
      <c r="CF35" s="1503"/>
      <c r="CG35" s="1503"/>
      <c r="CH35" s="1503"/>
      <c r="CI35" s="1503"/>
      <c r="CJ35" s="1524"/>
      <c r="CK35" s="589"/>
      <c r="CL35" s="589"/>
      <c r="CM35" s="589"/>
      <c r="CN35" s="589"/>
      <c r="CO35" s="589"/>
      <c r="CP35" s="589"/>
      <c r="CQ35" s="589"/>
      <c r="CR35" s="589"/>
      <c r="CS35" s="589"/>
      <c r="CT35" s="589"/>
      <c r="CU35" s="589"/>
      <c r="CV35" s="589"/>
      <c r="CW35" s="589"/>
      <c r="CX35" s="589"/>
      <c r="CY35" s="589"/>
      <c r="CZ35" s="589"/>
      <c r="DA35" s="589"/>
      <c r="DB35" s="589"/>
      <c r="DC35" s="589"/>
      <c r="DD35" s="589"/>
      <c r="DE35" s="589"/>
      <c r="DF35" s="589"/>
      <c r="DG35" s="589"/>
      <c r="DH35" s="589"/>
      <c r="DI35" s="589"/>
      <c r="DJ35" s="589"/>
      <c r="DK35" s="589"/>
      <c r="DL35" s="589"/>
      <c r="DM35" s="589"/>
      <c r="DN35" s="589"/>
      <c r="DO35" s="589"/>
      <c r="DP35" s="589"/>
      <c r="DQ35" s="589"/>
      <c r="DR35" s="589"/>
      <c r="DS35" s="589"/>
      <c r="DT35" s="589"/>
      <c r="DU35" s="589"/>
      <c r="DV35" s="589"/>
      <c r="DW35" s="589"/>
      <c r="DX35" s="589"/>
      <c r="DY35" s="589"/>
      <c r="DZ35" s="589"/>
      <c r="EA35" s="589"/>
      <c r="EB35" s="589"/>
      <c r="EC35" s="589"/>
      <c r="ED35" s="589"/>
      <c r="EE35" s="589"/>
      <c r="EF35" s="589"/>
      <c r="EG35" s="589"/>
      <c r="EH35" s="589"/>
      <c r="EI35" s="589"/>
      <c r="EJ35" s="589"/>
      <c r="EK35" s="589"/>
      <c r="EL35" s="589"/>
      <c r="EM35" s="589"/>
      <c r="EN35" s="589"/>
      <c r="EO35" s="589"/>
      <c r="EP35" s="589"/>
      <c r="EQ35" s="589"/>
      <c r="ER35" s="589"/>
      <c r="ES35" s="589"/>
      <c r="ET35" s="589"/>
      <c r="EU35" s="589"/>
      <c r="EV35" s="589"/>
      <c r="EW35" s="589"/>
      <c r="EX35" s="589"/>
      <c r="EY35" s="589"/>
      <c r="EZ35" s="589"/>
      <c r="FA35" s="589"/>
      <c r="FB35" s="589"/>
      <c r="FC35" s="589"/>
      <c r="FD35" s="589"/>
      <c r="FE35" s="589"/>
      <c r="FF35" s="589"/>
      <c r="FG35" s="589"/>
      <c r="FH35" s="589"/>
      <c r="FI35" s="589"/>
      <c r="FJ35" s="589"/>
      <c r="FK35" s="648"/>
    </row>
    <row r="36" spans="1:167" ht="7.5" customHeight="1">
      <c r="A36" s="1595"/>
      <c r="B36" s="614"/>
      <c r="C36" s="1616"/>
      <c r="D36" s="1830"/>
      <c r="E36" s="1830"/>
      <c r="F36" s="616"/>
      <c r="G36" s="666"/>
      <c r="H36" s="1618"/>
      <c r="I36" s="1603"/>
      <c r="J36" s="1603"/>
      <c r="K36" s="1603"/>
      <c r="L36" s="1603"/>
      <c r="M36" s="1614"/>
      <c r="N36" s="1623"/>
      <c r="O36" s="1623"/>
      <c r="P36" s="667"/>
      <c r="Q36" s="667"/>
      <c r="R36" s="667"/>
      <c r="S36" s="667"/>
      <c r="T36" s="679"/>
      <c r="U36" s="665"/>
      <c r="V36" s="1611"/>
      <c r="W36" s="1611"/>
      <c r="X36" s="662"/>
      <c r="Y36" s="662"/>
      <c r="Z36" s="662"/>
      <c r="AA36" s="663"/>
      <c r="AB36" s="664"/>
      <c r="AC36" s="1513"/>
      <c r="AD36" s="1514"/>
      <c r="AE36" s="1514"/>
      <c r="AF36" s="1514"/>
      <c r="AG36" s="1514"/>
      <c r="AH36" s="1514"/>
      <c r="AI36" s="1514"/>
      <c r="AJ36" s="1514"/>
      <c r="AK36" s="1547"/>
      <c r="AL36" s="661"/>
      <c r="AM36" s="662"/>
      <c r="AN36" s="662"/>
      <c r="AO36" s="662"/>
      <c r="AP36" s="662"/>
      <c r="AQ36" s="662"/>
      <c r="AR36" s="663"/>
      <c r="AS36" s="664"/>
      <c r="AT36" s="1513"/>
      <c r="AU36" s="1514"/>
      <c r="AV36" s="1514"/>
      <c r="AW36" s="1514"/>
      <c r="AX36" s="1514"/>
      <c r="AY36" s="1514"/>
      <c r="AZ36" s="1514"/>
      <c r="BA36" s="1514"/>
      <c r="BB36" s="1547"/>
      <c r="BC36" s="665"/>
      <c r="BD36" s="662"/>
      <c r="BE36" s="662"/>
      <c r="BF36" s="662"/>
      <c r="BG36" s="662"/>
      <c r="BH36" s="662"/>
      <c r="BI36" s="663"/>
      <c r="BJ36" s="664"/>
      <c r="BK36" s="1513"/>
      <c r="BL36" s="1514"/>
      <c r="BM36" s="1514"/>
      <c r="BN36" s="1514"/>
      <c r="BO36" s="1514"/>
      <c r="BP36" s="1514"/>
      <c r="BQ36" s="1514"/>
      <c r="BR36" s="1514"/>
      <c r="BS36" s="1547"/>
      <c r="BT36" s="665"/>
      <c r="BU36" s="662"/>
      <c r="BV36" s="662"/>
      <c r="BW36" s="662"/>
      <c r="BX36" s="662"/>
      <c r="BY36" s="662"/>
      <c r="BZ36" s="663"/>
      <c r="CA36" s="664"/>
      <c r="CB36" s="1513"/>
      <c r="CC36" s="1514"/>
      <c r="CD36" s="1514"/>
      <c r="CE36" s="1514"/>
      <c r="CF36" s="1514"/>
      <c r="CG36" s="1514"/>
      <c r="CH36" s="1514"/>
      <c r="CI36" s="1514"/>
      <c r="CJ36" s="1547"/>
      <c r="CK36" s="589"/>
      <c r="CL36" s="589"/>
      <c r="CM36" s="589"/>
      <c r="CN36" s="589"/>
      <c r="CO36" s="589"/>
      <c r="CP36" s="589"/>
      <c r="CQ36" s="589"/>
      <c r="CR36" s="589"/>
      <c r="CS36" s="589"/>
      <c r="CT36" s="589"/>
      <c r="CU36" s="589"/>
      <c r="CV36" s="589"/>
      <c r="CW36" s="589"/>
      <c r="CX36" s="589"/>
      <c r="CY36" s="589"/>
      <c r="CZ36" s="589"/>
      <c r="DA36" s="589"/>
      <c r="DB36" s="589"/>
      <c r="DC36" s="589"/>
      <c r="DD36" s="589"/>
      <c r="DE36" s="589"/>
      <c r="DF36" s="589"/>
      <c r="DG36" s="589"/>
      <c r="DH36" s="589"/>
      <c r="DI36" s="589"/>
      <c r="DJ36" s="589"/>
      <c r="DK36" s="589"/>
      <c r="DL36" s="589"/>
      <c r="DM36" s="589"/>
      <c r="DN36" s="589"/>
      <c r="DO36" s="589"/>
      <c r="DP36" s="589"/>
      <c r="DQ36" s="589"/>
      <c r="DR36" s="589"/>
      <c r="DS36" s="589"/>
      <c r="DT36" s="589"/>
      <c r="DU36" s="589"/>
      <c r="DV36" s="589"/>
      <c r="DW36" s="589"/>
      <c r="DX36" s="589"/>
      <c r="DY36" s="589"/>
      <c r="DZ36" s="589"/>
      <c r="EA36" s="589"/>
      <c r="EB36" s="589"/>
      <c r="EC36" s="589"/>
      <c r="ED36" s="589"/>
      <c r="EE36" s="589"/>
      <c r="EF36" s="589"/>
      <c r="EG36" s="589"/>
      <c r="EH36" s="589"/>
      <c r="EI36" s="589"/>
      <c r="EJ36" s="589"/>
      <c r="EK36" s="589"/>
      <c r="EL36" s="589"/>
      <c r="EM36" s="589"/>
      <c r="EN36" s="589"/>
      <c r="EO36" s="589"/>
      <c r="EP36" s="589"/>
      <c r="EQ36" s="589"/>
      <c r="ER36" s="589"/>
      <c r="ES36" s="589"/>
      <c r="ET36" s="589"/>
      <c r="EU36" s="589"/>
      <c r="EV36" s="589"/>
      <c r="EW36" s="589"/>
      <c r="EX36" s="589"/>
      <c r="EY36" s="589"/>
      <c r="EZ36" s="589"/>
      <c r="FA36" s="589"/>
      <c r="FB36" s="589"/>
      <c r="FC36" s="589"/>
      <c r="FD36" s="589"/>
      <c r="FE36" s="589"/>
      <c r="FF36" s="589"/>
      <c r="FG36" s="589"/>
      <c r="FH36" s="589"/>
      <c r="FI36" s="589"/>
      <c r="FJ36" s="589"/>
      <c r="FK36" s="648"/>
    </row>
    <row r="37" spans="1:167" ht="7.5" customHeight="1">
      <c r="A37" s="1595"/>
      <c r="B37" s="614"/>
      <c r="C37" s="1616"/>
      <c r="D37" s="1830"/>
      <c r="E37" s="1830"/>
      <c r="F37" s="616"/>
      <c r="G37" s="666"/>
      <c r="H37" s="1621" t="s">
        <v>738</v>
      </c>
      <c r="I37" s="1603" t="s">
        <v>813</v>
      </c>
      <c r="J37" s="1603"/>
      <c r="K37" s="1603"/>
      <c r="L37" s="1603"/>
      <c r="M37" s="1614" t="s">
        <v>814</v>
      </c>
      <c r="N37" s="1620"/>
      <c r="O37" s="1620"/>
      <c r="P37" s="667"/>
      <c r="Q37" s="667"/>
      <c r="R37" s="667"/>
      <c r="S37" s="667"/>
      <c r="T37" s="679"/>
      <c r="U37" s="665"/>
      <c r="V37" s="662"/>
      <c r="W37" s="662"/>
      <c r="X37" s="662"/>
      <c r="Y37" s="662"/>
      <c r="Z37" s="662"/>
      <c r="AA37" s="669"/>
      <c r="AB37" s="664"/>
      <c r="AC37" s="1626"/>
      <c r="AD37" s="1627"/>
      <c r="AE37" s="1627"/>
      <c r="AF37" s="1627"/>
      <c r="AG37" s="1627"/>
      <c r="AH37" s="1627"/>
      <c r="AI37" s="1627"/>
      <c r="AJ37" s="1627"/>
      <c r="AK37" s="1843"/>
      <c r="AL37" s="661"/>
      <c r="AM37" s="662"/>
      <c r="AN37" s="662"/>
      <c r="AO37" s="662"/>
      <c r="AP37" s="662"/>
      <c r="AQ37" s="662"/>
      <c r="AR37" s="669"/>
      <c r="AS37" s="664"/>
      <c r="AT37" s="1513"/>
      <c r="AU37" s="1511"/>
      <c r="AV37" s="1511"/>
      <c r="AW37" s="1511"/>
      <c r="AX37" s="1511"/>
      <c r="AY37" s="1511"/>
      <c r="AZ37" s="1511"/>
      <c r="BA37" s="1511"/>
      <c r="BB37" s="1511"/>
      <c r="BC37" s="665"/>
      <c r="BD37" s="662"/>
      <c r="BE37" s="662"/>
      <c r="BF37" s="662"/>
      <c r="BG37" s="662"/>
      <c r="BH37" s="662"/>
      <c r="BI37" s="669"/>
      <c r="BJ37" s="664"/>
      <c r="BK37" s="1513"/>
      <c r="BL37" s="1514"/>
      <c r="BM37" s="1511"/>
      <c r="BN37" s="1511"/>
      <c r="BO37" s="1511"/>
      <c r="BP37" s="1511"/>
      <c r="BQ37" s="1511"/>
      <c r="BR37" s="1511"/>
      <c r="BS37" s="1515"/>
      <c r="BT37" s="665"/>
      <c r="BU37" s="662"/>
      <c r="BV37" s="662"/>
      <c r="BW37" s="662"/>
      <c r="BX37" s="662"/>
      <c r="BY37" s="662"/>
      <c r="BZ37" s="669"/>
      <c r="CA37" s="664"/>
      <c r="CB37" s="1513"/>
      <c r="CC37" s="1514"/>
      <c r="CD37" s="1511"/>
      <c r="CE37" s="1511"/>
      <c r="CF37" s="1511"/>
      <c r="CG37" s="1511"/>
      <c r="CH37" s="1511"/>
      <c r="CI37" s="1511"/>
      <c r="CJ37" s="1515"/>
      <c r="CK37" s="589"/>
      <c r="CL37" s="589"/>
      <c r="CM37" s="589"/>
      <c r="CN37" s="589"/>
      <c r="CO37" s="589"/>
      <c r="CP37" s="589"/>
      <c r="CQ37" s="589"/>
      <c r="CR37" s="589"/>
      <c r="CS37" s="589"/>
      <c r="CT37" s="589"/>
      <c r="CU37" s="589"/>
      <c r="CV37" s="589"/>
      <c r="CW37" s="589"/>
      <c r="CX37" s="589"/>
      <c r="CY37" s="589"/>
      <c r="CZ37" s="589"/>
      <c r="DA37" s="589"/>
      <c r="DB37" s="589"/>
      <c r="DC37" s="589"/>
      <c r="DD37" s="589"/>
      <c r="DE37" s="589"/>
      <c r="DF37" s="589"/>
      <c r="DG37" s="589"/>
      <c r="DH37" s="589"/>
      <c r="DI37" s="589"/>
      <c r="DJ37" s="589"/>
      <c r="DK37" s="589"/>
      <c r="DL37" s="589"/>
      <c r="DM37" s="589"/>
      <c r="DN37" s="589"/>
      <c r="DO37" s="589"/>
      <c r="DP37" s="589"/>
      <c r="DQ37" s="589"/>
      <c r="DR37" s="589"/>
      <c r="DS37" s="589"/>
      <c r="DT37" s="589"/>
      <c r="DU37" s="589"/>
      <c r="DV37" s="589"/>
      <c r="DW37" s="589"/>
      <c r="DX37" s="589"/>
      <c r="DY37" s="589"/>
      <c r="DZ37" s="589"/>
      <c r="EA37" s="589"/>
      <c r="EB37" s="589"/>
      <c r="EC37" s="589"/>
      <c r="ED37" s="589"/>
      <c r="EE37" s="589"/>
      <c r="EF37" s="589"/>
      <c r="EG37" s="589"/>
      <c r="EH37" s="589"/>
      <c r="EI37" s="589"/>
      <c r="EJ37" s="589"/>
      <c r="EK37" s="589"/>
      <c r="EL37" s="589"/>
      <c r="EM37" s="589"/>
      <c r="EN37" s="589"/>
      <c r="EO37" s="589"/>
      <c r="EP37" s="589"/>
      <c r="EQ37" s="589"/>
      <c r="ER37" s="589"/>
      <c r="ES37" s="589"/>
      <c r="ET37" s="589"/>
      <c r="EU37" s="589"/>
      <c r="EV37" s="589"/>
      <c r="EW37" s="589"/>
      <c r="EX37" s="589"/>
      <c r="EY37" s="589"/>
      <c r="EZ37" s="589"/>
      <c r="FA37" s="589"/>
      <c r="FB37" s="589"/>
      <c r="FC37" s="589"/>
      <c r="FD37" s="589"/>
      <c r="FE37" s="589"/>
      <c r="FF37" s="589"/>
      <c r="FG37" s="589"/>
      <c r="FH37" s="589"/>
      <c r="FI37" s="589"/>
      <c r="FJ37" s="589"/>
      <c r="FK37" s="648"/>
    </row>
    <row r="38" spans="1:167" ht="7.5" customHeight="1">
      <c r="A38" s="1595"/>
      <c r="B38" s="614"/>
      <c r="C38" s="1616"/>
      <c r="D38" s="1830"/>
      <c r="E38" s="1830"/>
      <c r="F38" s="616"/>
      <c r="G38" s="666"/>
      <c r="H38" s="1622"/>
      <c r="I38" s="1603"/>
      <c r="J38" s="1603"/>
      <c r="K38" s="1603"/>
      <c r="L38" s="1603"/>
      <c r="M38" s="1614"/>
      <c r="N38" s="1620"/>
      <c r="O38" s="1620"/>
      <c r="P38" s="667"/>
      <c r="Q38" s="667"/>
      <c r="R38" s="667"/>
      <c r="S38" s="667"/>
      <c r="T38" s="679"/>
      <c r="U38" s="665"/>
      <c r="V38" s="662"/>
      <c r="W38" s="662"/>
      <c r="X38" s="662"/>
      <c r="Y38" s="662"/>
      <c r="Z38" s="662"/>
      <c r="AA38" s="669"/>
      <c r="AB38" s="664"/>
      <c r="AC38" s="1626"/>
      <c r="AD38" s="1627"/>
      <c r="AE38" s="1627"/>
      <c r="AF38" s="1627"/>
      <c r="AG38" s="1627"/>
      <c r="AH38" s="1627"/>
      <c r="AI38" s="1627"/>
      <c r="AJ38" s="1627"/>
      <c r="AK38" s="1843"/>
      <c r="AL38" s="661"/>
      <c r="AM38" s="662"/>
      <c r="AN38" s="662"/>
      <c r="AO38" s="662"/>
      <c r="AP38" s="662"/>
      <c r="AQ38" s="662"/>
      <c r="AR38" s="669"/>
      <c r="AS38" s="664"/>
      <c r="AT38" s="1569"/>
      <c r="AU38" s="1511"/>
      <c r="AV38" s="1511"/>
      <c r="AW38" s="1511"/>
      <c r="AX38" s="1511"/>
      <c r="AY38" s="1511"/>
      <c r="AZ38" s="1511"/>
      <c r="BA38" s="1511"/>
      <c r="BB38" s="1511"/>
      <c r="BC38" s="665"/>
      <c r="BD38" s="662"/>
      <c r="BE38" s="662"/>
      <c r="BF38" s="662"/>
      <c r="BG38" s="662"/>
      <c r="BH38" s="662"/>
      <c r="BI38" s="669"/>
      <c r="BJ38" s="664"/>
      <c r="BK38" s="1569"/>
      <c r="BL38" s="1511"/>
      <c r="BM38" s="1511"/>
      <c r="BN38" s="1511"/>
      <c r="BO38" s="1511"/>
      <c r="BP38" s="1511"/>
      <c r="BQ38" s="1511"/>
      <c r="BR38" s="1511"/>
      <c r="BS38" s="1515"/>
      <c r="BT38" s="665"/>
      <c r="BU38" s="662"/>
      <c r="BV38" s="662"/>
      <c r="BW38" s="662"/>
      <c r="BX38" s="662"/>
      <c r="BY38" s="662"/>
      <c r="BZ38" s="669"/>
      <c r="CA38" s="664"/>
      <c r="CB38" s="1569"/>
      <c r="CC38" s="1511"/>
      <c r="CD38" s="1511"/>
      <c r="CE38" s="1511"/>
      <c r="CF38" s="1511"/>
      <c r="CG38" s="1511"/>
      <c r="CH38" s="1511"/>
      <c r="CI38" s="1511"/>
      <c r="CJ38" s="1515"/>
      <c r="CK38" s="589"/>
      <c r="CL38" s="589"/>
      <c r="CM38" s="589"/>
      <c r="CN38" s="589"/>
      <c r="CO38" s="589"/>
      <c r="CP38" s="589"/>
      <c r="CQ38" s="589"/>
      <c r="CR38" s="589"/>
      <c r="CS38" s="589"/>
      <c r="CT38" s="589"/>
      <c r="CU38" s="589"/>
      <c r="CV38" s="589"/>
      <c r="CW38" s="589"/>
      <c r="CX38" s="589"/>
      <c r="CY38" s="589"/>
      <c r="CZ38" s="589"/>
      <c r="DA38" s="589"/>
      <c r="DB38" s="589"/>
      <c r="DC38" s="589"/>
      <c r="DD38" s="589"/>
      <c r="DE38" s="589"/>
      <c r="DF38" s="589"/>
      <c r="DG38" s="589"/>
      <c r="DH38" s="589"/>
      <c r="DI38" s="589"/>
      <c r="DJ38" s="589"/>
      <c r="DK38" s="589"/>
      <c r="DL38" s="589"/>
      <c r="DM38" s="589"/>
      <c r="DN38" s="589"/>
      <c r="DO38" s="589"/>
      <c r="DP38" s="589"/>
      <c r="DQ38" s="589"/>
      <c r="DR38" s="589"/>
      <c r="DS38" s="589"/>
      <c r="DT38" s="589"/>
      <c r="DU38" s="589"/>
      <c r="DV38" s="589"/>
      <c r="DW38" s="589"/>
      <c r="DX38" s="589"/>
      <c r="DY38" s="589"/>
      <c r="DZ38" s="589"/>
      <c r="EA38" s="589"/>
      <c r="EB38" s="589"/>
      <c r="EC38" s="589"/>
      <c r="ED38" s="589"/>
      <c r="EE38" s="589"/>
      <c r="EF38" s="589"/>
      <c r="EG38" s="589"/>
      <c r="EH38" s="589"/>
      <c r="EI38" s="589"/>
      <c r="EJ38" s="589"/>
      <c r="EK38" s="589"/>
      <c r="EL38" s="589"/>
      <c r="EM38" s="589"/>
      <c r="EN38" s="589"/>
      <c r="EO38" s="589"/>
      <c r="EP38" s="589"/>
      <c r="EQ38" s="589"/>
      <c r="ER38" s="589"/>
      <c r="ES38" s="589"/>
      <c r="ET38" s="589"/>
      <c r="EU38" s="589"/>
      <c r="EV38" s="589"/>
      <c r="EW38" s="589"/>
      <c r="EX38" s="589"/>
      <c r="EY38" s="589"/>
      <c r="EZ38" s="589"/>
      <c r="FA38" s="589"/>
      <c r="FB38" s="589"/>
      <c r="FC38" s="589"/>
      <c r="FD38" s="589"/>
      <c r="FE38" s="589"/>
      <c r="FF38" s="589"/>
      <c r="FG38" s="589"/>
      <c r="FH38" s="589"/>
      <c r="FI38" s="589"/>
      <c r="FJ38" s="589"/>
      <c r="FK38" s="648"/>
    </row>
    <row r="39" spans="1:167" ht="7.15" customHeight="1">
      <c r="A39" s="1595"/>
      <c r="B39" s="614"/>
      <c r="C39" s="1616"/>
      <c r="D39" s="1830"/>
      <c r="E39" s="1830"/>
      <c r="F39" s="616"/>
      <c r="G39" s="666"/>
      <c r="H39" s="1614" t="s">
        <v>128</v>
      </c>
      <c r="I39" s="674"/>
      <c r="J39" s="674"/>
      <c r="K39" s="674"/>
      <c r="L39" s="674"/>
      <c r="M39" s="674"/>
      <c r="N39" s="1620">
        <f>SUM(N35:O38)</f>
        <v>0</v>
      </c>
      <c r="O39" s="1623"/>
      <c r="P39" s="667"/>
      <c r="Q39" s="667"/>
      <c r="R39" s="667"/>
      <c r="S39" s="667"/>
      <c r="T39" s="674"/>
      <c r="U39" s="665"/>
      <c r="V39" s="662"/>
      <c r="W39" s="662"/>
      <c r="X39" s="662"/>
      <c r="Y39" s="662"/>
      <c r="Z39" s="662"/>
      <c r="AA39" s="669"/>
      <c r="AB39" s="664"/>
      <c r="AC39" s="1513"/>
      <c r="AD39" s="1514"/>
      <c r="AE39" s="1511"/>
      <c r="AF39" s="1511"/>
      <c r="AG39" s="1511"/>
      <c r="AH39" s="1511"/>
      <c r="AI39" s="1511"/>
      <c r="AJ39" s="1511"/>
      <c r="AK39" s="1515"/>
      <c r="AL39" s="661"/>
      <c r="AM39" s="662"/>
      <c r="AN39" s="662"/>
      <c r="AO39" s="662"/>
      <c r="AP39" s="662"/>
      <c r="AQ39" s="662"/>
      <c r="AR39" s="669"/>
      <c r="AS39" s="664"/>
      <c r="AT39" s="1626"/>
      <c r="AU39" s="1511"/>
      <c r="AV39" s="1511"/>
      <c r="AW39" s="1511"/>
      <c r="AX39" s="1511"/>
      <c r="AY39" s="1511"/>
      <c r="AZ39" s="1511"/>
      <c r="BA39" s="1511"/>
      <c r="BB39" s="1511"/>
      <c r="BC39" s="665"/>
      <c r="BD39" s="662"/>
      <c r="BE39" s="662"/>
      <c r="BF39" s="662"/>
      <c r="BG39" s="662"/>
      <c r="BH39" s="662"/>
      <c r="BI39" s="669"/>
      <c r="BJ39" s="664"/>
      <c r="BK39" s="1626"/>
      <c r="BL39" s="1627"/>
      <c r="BM39" s="1511"/>
      <c r="BN39" s="1511"/>
      <c r="BO39" s="1511"/>
      <c r="BP39" s="1511"/>
      <c r="BQ39" s="1511"/>
      <c r="BR39" s="1511"/>
      <c r="BS39" s="1515"/>
      <c r="BT39" s="665"/>
      <c r="BU39" s="662"/>
      <c r="BV39" s="662"/>
      <c r="BW39" s="662"/>
      <c r="BX39" s="662"/>
      <c r="BY39" s="662"/>
      <c r="BZ39" s="669"/>
      <c r="CA39" s="664"/>
      <c r="CB39" s="1626"/>
      <c r="CC39" s="1627"/>
      <c r="CD39" s="1511"/>
      <c r="CE39" s="1511"/>
      <c r="CF39" s="1511"/>
      <c r="CG39" s="1511"/>
      <c r="CH39" s="1511"/>
      <c r="CI39" s="1511"/>
      <c r="CJ39" s="1515"/>
      <c r="CK39" s="589"/>
      <c r="CL39" s="589"/>
      <c r="CM39" s="589"/>
      <c r="CN39" s="589"/>
      <c r="CO39" s="589"/>
      <c r="CP39" s="589"/>
      <c r="CQ39" s="589"/>
      <c r="CR39" s="589"/>
      <c r="CS39" s="589"/>
      <c r="CT39" s="589"/>
      <c r="CU39" s="589"/>
      <c r="CV39" s="589"/>
      <c r="CW39" s="589"/>
      <c r="CX39" s="589"/>
      <c r="CY39" s="589"/>
      <c r="CZ39" s="589"/>
      <c r="DA39" s="589"/>
      <c r="DB39" s="589"/>
      <c r="DC39" s="589"/>
      <c r="DD39" s="589"/>
      <c r="DE39" s="589"/>
      <c r="DF39" s="589"/>
      <c r="DG39" s="589"/>
      <c r="DH39" s="589"/>
      <c r="DI39" s="589"/>
      <c r="DJ39" s="589"/>
      <c r="DK39" s="589"/>
      <c r="DL39" s="589"/>
      <c r="DM39" s="589"/>
      <c r="DN39" s="589"/>
      <c r="DO39" s="589"/>
      <c r="DP39" s="589"/>
      <c r="DQ39" s="589"/>
      <c r="DR39" s="589"/>
      <c r="DS39" s="589"/>
      <c r="DT39" s="589"/>
      <c r="DU39" s="589"/>
      <c r="DV39" s="589"/>
      <c r="DW39" s="589"/>
      <c r="DX39" s="589"/>
      <c r="DY39" s="589"/>
      <c r="DZ39" s="589"/>
      <c r="EA39" s="589"/>
      <c r="EB39" s="589"/>
      <c r="EC39" s="589"/>
      <c r="ED39" s="589"/>
      <c r="EE39" s="589"/>
      <c r="EF39" s="589"/>
      <c r="EG39" s="589"/>
      <c r="EH39" s="589"/>
      <c r="EI39" s="589"/>
      <c r="EJ39" s="589"/>
      <c r="EK39" s="589"/>
      <c r="EL39" s="589"/>
      <c r="EM39" s="589"/>
      <c r="EN39" s="589"/>
      <c r="EO39" s="589"/>
      <c r="EP39" s="589"/>
      <c r="EQ39" s="589"/>
      <c r="ER39" s="589"/>
      <c r="ES39" s="589"/>
      <c r="ET39" s="589"/>
      <c r="EU39" s="589"/>
      <c r="EV39" s="589"/>
      <c r="EW39" s="589"/>
      <c r="EX39" s="589"/>
      <c r="EY39" s="589"/>
      <c r="EZ39" s="589"/>
      <c r="FA39" s="589"/>
      <c r="FB39" s="589"/>
      <c r="FC39" s="589"/>
      <c r="FD39" s="589"/>
      <c r="FE39" s="589"/>
      <c r="FF39" s="589"/>
      <c r="FG39" s="589"/>
      <c r="FH39" s="589"/>
      <c r="FI39" s="589"/>
      <c r="FJ39" s="589"/>
      <c r="FK39" s="648"/>
    </row>
    <row r="40" spans="1:167" ht="7.15" customHeight="1">
      <c r="A40" s="1595"/>
      <c r="B40" s="680"/>
      <c r="C40" s="1617"/>
      <c r="D40" s="1831"/>
      <c r="E40" s="1831"/>
      <c r="F40" s="610"/>
      <c r="G40" s="681"/>
      <c r="H40" s="1486"/>
      <c r="I40" s="682"/>
      <c r="J40" s="682"/>
      <c r="K40" s="682"/>
      <c r="L40" s="682"/>
      <c r="M40" s="682"/>
      <c r="N40" s="1624"/>
      <c r="O40" s="1624"/>
      <c r="P40" s="682"/>
      <c r="Q40" s="682"/>
      <c r="R40" s="683"/>
      <c r="S40" s="684"/>
      <c r="T40" s="682"/>
      <c r="U40" s="685"/>
      <c r="V40" s="686"/>
      <c r="W40" s="686"/>
      <c r="X40" s="686"/>
      <c r="Y40" s="686"/>
      <c r="Z40" s="686"/>
      <c r="AA40" s="687"/>
      <c r="AB40" s="688"/>
      <c r="AC40" s="1625"/>
      <c r="AD40" s="1486"/>
      <c r="AE40" s="1486"/>
      <c r="AF40" s="1486"/>
      <c r="AG40" s="1486"/>
      <c r="AH40" s="1486"/>
      <c r="AI40" s="1486"/>
      <c r="AJ40" s="1486"/>
      <c r="AK40" s="1584"/>
      <c r="AL40" s="689"/>
      <c r="AM40" s="686"/>
      <c r="AN40" s="686"/>
      <c r="AO40" s="686"/>
      <c r="AP40" s="686"/>
      <c r="AQ40" s="686"/>
      <c r="AR40" s="687"/>
      <c r="AS40" s="688"/>
      <c r="AT40" s="1625"/>
      <c r="AU40" s="1486"/>
      <c r="AV40" s="1486"/>
      <c r="AW40" s="1486"/>
      <c r="AX40" s="1486"/>
      <c r="AY40" s="1486"/>
      <c r="AZ40" s="1486"/>
      <c r="BA40" s="1486"/>
      <c r="BB40" s="1486"/>
      <c r="BC40" s="685"/>
      <c r="BD40" s="686"/>
      <c r="BE40" s="686"/>
      <c r="BF40" s="686"/>
      <c r="BG40" s="686"/>
      <c r="BH40" s="686"/>
      <c r="BI40" s="687"/>
      <c r="BJ40" s="688"/>
      <c r="BK40" s="1625"/>
      <c r="BL40" s="1486"/>
      <c r="BM40" s="1486"/>
      <c r="BN40" s="1486"/>
      <c r="BO40" s="1486"/>
      <c r="BP40" s="1486"/>
      <c r="BQ40" s="1486"/>
      <c r="BR40" s="1486"/>
      <c r="BS40" s="1584"/>
      <c r="BT40" s="685"/>
      <c r="BU40" s="686"/>
      <c r="BV40" s="686"/>
      <c r="BW40" s="686"/>
      <c r="BX40" s="686"/>
      <c r="BY40" s="686"/>
      <c r="BZ40" s="687"/>
      <c r="CA40" s="688"/>
      <c r="CB40" s="1625"/>
      <c r="CC40" s="1486"/>
      <c r="CD40" s="1486"/>
      <c r="CE40" s="1486"/>
      <c r="CF40" s="1486"/>
      <c r="CG40" s="1486"/>
      <c r="CH40" s="1486"/>
      <c r="CI40" s="1486"/>
      <c r="CJ40" s="1584"/>
      <c r="CK40" s="589"/>
      <c r="CL40" s="589"/>
      <c r="CM40" s="589"/>
      <c r="CN40" s="589"/>
      <c r="CO40" s="589"/>
      <c r="CP40" s="589"/>
      <c r="CQ40" s="589"/>
      <c r="CR40" s="589"/>
      <c r="CS40" s="589"/>
      <c r="CT40" s="589"/>
      <c r="CU40" s="589"/>
      <c r="CV40" s="589"/>
      <c r="CW40" s="589"/>
      <c r="CX40" s="589"/>
      <c r="CY40" s="589"/>
      <c r="CZ40" s="589"/>
      <c r="DA40" s="589"/>
      <c r="DB40" s="589"/>
      <c r="DC40" s="589"/>
      <c r="DD40" s="589"/>
      <c r="DE40" s="589"/>
      <c r="DF40" s="589"/>
      <c r="DG40" s="589"/>
      <c r="DH40" s="589"/>
      <c r="DI40" s="589"/>
      <c r="DJ40" s="589"/>
      <c r="DK40" s="589"/>
      <c r="DL40" s="589"/>
      <c r="DM40" s="589"/>
      <c r="DN40" s="589"/>
      <c r="DO40" s="589"/>
      <c r="DP40" s="589"/>
      <c r="DQ40" s="589"/>
      <c r="DR40" s="589"/>
      <c r="DS40" s="589"/>
      <c r="DT40" s="589"/>
      <c r="DU40" s="589"/>
      <c r="DV40" s="589"/>
      <c r="DW40" s="589"/>
      <c r="DX40" s="589"/>
      <c r="DY40" s="589"/>
      <c r="DZ40" s="589"/>
      <c r="EA40" s="589"/>
      <c r="EB40" s="589"/>
      <c r="EC40" s="589"/>
      <c r="ED40" s="589"/>
      <c r="EE40" s="589"/>
      <c r="EF40" s="589"/>
      <c r="EG40" s="589"/>
      <c r="EH40" s="589"/>
      <c r="EI40" s="589"/>
      <c r="EJ40" s="589"/>
      <c r="EK40" s="589"/>
      <c r="EL40" s="589"/>
      <c r="EM40" s="589"/>
      <c r="EN40" s="589"/>
      <c r="EO40" s="589"/>
      <c r="EP40" s="589"/>
      <c r="EQ40" s="589"/>
      <c r="ER40" s="589"/>
      <c r="ES40" s="589"/>
      <c r="ET40" s="589"/>
      <c r="EU40" s="589"/>
      <c r="EV40" s="589"/>
      <c r="EW40" s="589"/>
      <c r="EX40" s="589"/>
      <c r="EY40" s="589"/>
      <c r="EZ40" s="589"/>
      <c r="FA40" s="589"/>
      <c r="FB40" s="589"/>
      <c r="FC40" s="589"/>
      <c r="FD40" s="589"/>
      <c r="FE40" s="589"/>
      <c r="FF40" s="589"/>
      <c r="FG40" s="589"/>
      <c r="FH40" s="589"/>
      <c r="FI40" s="589"/>
      <c r="FJ40" s="589"/>
      <c r="FK40" s="589"/>
    </row>
    <row r="41" spans="1:167" ht="19.5" customHeight="1">
      <c r="A41" s="1595"/>
      <c r="B41" s="640"/>
      <c r="C41" s="690" t="s">
        <v>815</v>
      </c>
      <c r="D41" s="1581" t="s">
        <v>816</v>
      </c>
      <c r="E41" s="1844"/>
      <c r="F41" s="642"/>
      <c r="G41" s="691"/>
      <c r="H41" s="692"/>
      <c r="I41" s="693"/>
      <c r="J41" s="693"/>
      <c r="K41" s="693"/>
      <c r="L41" s="693"/>
      <c r="M41" s="693"/>
      <c r="N41" s="693"/>
      <c r="O41" s="693"/>
      <c r="P41" s="693"/>
      <c r="Q41" s="693"/>
      <c r="R41" s="693"/>
      <c r="S41" s="693"/>
      <c r="T41" s="693"/>
      <c r="U41" s="694"/>
      <c r="V41" s="695"/>
      <c r="W41" s="695"/>
      <c r="X41" s="696"/>
      <c r="Y41" s="696"/>
      <c r="Z41" s="696"/>
      <c r="AA41" s="696"/>
      <c r="AB41" s="697"/>
      <c r="AC41" s="1570"/>
      <c r="AD41" s="1571"/>
      <c r="AE41" s="1574"/>
      <c r="AF41" s="1574"/>
      <c r="AG41" s="1574"/>
      <c r="AH41" s="1574"/>
      <c r="AI41" s="1574"/>
      <c r="AJ41" s="1574"/>
      <c r="AK41" s="1576"/>
      <c r="AL41" s="689"/>
      <c r="AM41" s="698"/>
      <c r="AN41" s="699"/>
      <c r="AO41" s="699"/>
      <c r="AP41" s="699"/>
      <c r="AQ41" s="699"/>
      <c r="AR41" s="699"/>
      <c r="AS41" s="700"/>
      <c r="AT41" s="1548"/>
      <c r="AU41" s="1486"/>
      <c r="AV41" s="1486"/>
      <c r="AW41" s="1486"/>
      <c r="AX41" s="1486"/>
      <c r="AY41" s="1486"/>
      <c r="AZ41" s="1486"/>
      <c r="BA41" s="1486"/>
      <c r="BB41" s="1486"/>
      <c r="BC41" s="685"/>
      <c r="BD41" s="698"/>
      <c r="BE41" s="698"/>
      <c r="BF41" s="699"/>
      <c r="BG41" s="699"/>
      <c r="BH41" s="699"/>
      <c r="BI41" s="699"/>
      <c r="BJ41" s="700"/>
      <c r="BK41" s="1548"/>
      <c r="BL41" s="1549"/>
      <c r="BM41" s="1486"/>
      <c r="BN41" s="1486"/>
      <c r="BO41" s="1486"/>
      <c r="BP41" s="1486"/>
      <c r="BQ41" s="1486"/>
      <c r="BR41" s="1486"/>
      <c r="BS41" s="1584"/>
      <c r="BT41" s="685"/>
      <c r="BU41" s="698"/>
      <c r="BV41" s="699"/>
      <c r="BW41" s="699"/>
      <c r="BX41" s="699"/>
      <c r="BY41" s="699"/>
      <c r="BZ41" s="699"/>
      <c r="CA41" s="700"/>
      <c r="CB41" s="1548"/>
      <c r="CC41" s="1549"/>
      <c r="CD41" s="1486"/>
      <c r="CE41" s="1486"/>
      <c r="CF41" s="1486"/>
      <c r="CG41" s="1486"/>
      <c r="CH41" s="1486"/>
      <c r="CI41" s="1486"/>
      <c r="CJ41" s="1584"/>
      <c r="CK41" s="589"/>
      <c r="CL41" s="589"/>
      <c r="CM41" s="589"/>
      <c r="CN41" s="589"/>
      <c r="CO41" s="589"/>
      <c r="CP41" s="589"/>
      <c r="CQ41" s="589"/>
      <c r="CR41" s="589"/>
      <c r="CS41" s="589"/>
      <c r="CT41" s="589"/>
      <c r="CU41" s="589"/>
      <c r="CV41" s="589"/>
      <c r="CW41" s="589"/>
      <c r="CX41" s="589"/>
      <c r="CY41" s="589"/>
      <c r="CZ41" s="589"/>
      <c r="DA41" s="589"/>
      <c r="DB41" s="589"/>
      <c r="DC41" s="589"/>
      <c r="DD41" s="589"/>
      <c r="DE41" s="589"/>
      <c r="DF41" s="589"/>
      <c r="DG41" s="589"/>
      <c r="DH41" s="589"/>
      <c r="DI41" s="589"/>
      <c r="DJ41" s="589"/>
      <c r="DK41" s="589"/>
      <c r="DL41" s="589"/>
      <c r="DM41" s="589"/>
      <c r="DN41" s="589"/>
      <c r="DO41" s="589"/>
      <c r="DP41" s="589"/>
      <c r="DQ41" s="589"/>
      <c r="DR41" s="589"/>
      <c r="DS41" s="589"/>
      <c r="DT41" s="589"/>
      <c r="DU41" s="589"/>
      <c r="DV41" s="589"/>
      <c r="DW41" s="589"/>
      <c r="DX41" s="589"/>
      <c r="DY41" s="589"/>
      <c r="DZ41" s="589"/>
      <c r="EA41" s="589"/>
      <c r="EB41" s="589"/>
      <c r="EC41" s="589"/>
      <c r="ED41" s="589"/>
      <c r="EE41" s="589"/>
      <c r="EF41" s="589"/>
      <c r="EG41" s="589"/>
      <c r="EH41" s="589"/>
      <c r="EI41" s="589"/>
      <c r="EJ41" s="589"/>
      <c r="EK41" s="589"/>
      <c r="EL41" s="589"/>
      <c r="EM41" s="589"/>
      <c r="EN41" s="589"/>
      <c r="EO41" s="589"/>
      <c r="EP41" s="589"/>
      <c r="EQ41" s="589"/>
      <c r="ER41" s="589"/>
      <c r="ES41" s="589"/>
      <c r="ET41" s="589"/>
      <c r="EU41" s="589"/>
      <c r="EV41" s="589"/>
      <c r="EW41" s="589"/>
      <c r="EX41" s="589"/>
      <c r="EY41" s="589"/>
      <c r="EZ41" s="589"/>
      <c r="FA41" s="589"/>
      <c r="FB41" s="589"/>
      <c r="FC41" s="589"/>
      <c r="FD41" s="589"/>
      <c r="FE41" s="589"/>
      <c r="FF41" s="589"/>
      <c r="FG41" s="589"/>
      <c r="FH41" s="589"/>
      <c r="FI41" s="589"/>
      <c r="FJ41" s="589"/>
      <c r="FK41" s="594"/>
    </row>
    <row r="42" spans="1:167" ht="19.5" customHeight="1">
      <c r="A42" s="1596"/>
      <c r="B42" s="680"/>
      <c r="C42" s="609" t="s">
        <v>817</v>
      </c>
      <c r="D42" s="1632" t="s">
        <v>128</v>
      </c>
      <c r="E42" s="1844"/>
      <c r="F42" s="610"/>
      <c r="G42" s="701"/>
      <c r="H42" s="702"/>
      <c r="I42" s="703"/>
      <c r="J42" s="703"/>
      <c r="K42" s="703"/>
      <c r="L42" s="703"/>
      <c r="M42" s="703"/>
      <c r="N42" s="703"/>
      <c r="O42" s="703"/>
      <c r="P42" s="703"/>
      <c r="Q42" s="703"/>
      <c r="R42" s="703"/>
      <c r="S42" s="703"/>
      <c r="T42" s="703"/>
      <c r="U42" s="685"/>
      <c r="V42" s="698"/>
      <c r="W42" s="698"/>
      <c r="X42" s="699"/>
      <c r="Y42" s="699"/>
      <c r="Z42" s="699"/>
      <c r="AA42" s="699"/>
      <c r="AB42" s="700"/>
      <c r="AC42" s="1548">
        <f>SUM(AC34,AC39,AC41)</f>
        <v>0</v>
      </c>
      <c r="AD42" s="1549"/>
      <c r="AE42" s="1486"/>
      <c r="AF42" s="1486"/>
      <c r="AG42" s="1486"/>
      <c r="AH42" s="1486"/>
      <c r="AI42" s="1486"/>
      <c r="AJ42" s="1486"/>
      <c r="AK42" s="1584"/>
      <c r="AL42" s="689"/>
      <c r="AM42" s="698"/>
      <c r="AN42" s="699"/>
      <c r="AO42" s="699"/>
      <c r="AP42" s="699"/>
      <c r="AQ42" s="699"/>
      <c r="AR42" s="699"/>
      <c r="AS42" s="700"/>
      <c r="AT42" s="1548">
        <f>SUM(AT34,AT39,AT41)</f>
        <v>0</v>
      </c>
      <c r="AU42" s="1486"/>
      <c r="AV42" s="1486"/>
      <c r="AW42" s="1486"/>
      <c r="AX42" s="1486"/>
      <c r="AY42" s="1486"/>
      <c r="AZ42" s="1486"/>
      <c r="BA42" s="1486"/>
      <c r="BB42" s="1486"/>
      <c r="BC42" s="685"/>
      <c r="BD42" s="698"/>
      <c r="BE42" s="698"/>
      <c r="BF42" s="699"/>
      <c r="BG42" s="699"/>
      <c r="BH42" s="699"/>
      <c r="BI42" s="699"/>
      <c r="BJ42" s="700"/>
      <c r="BK42" s="1548">
        <f>SUM(BK34,BK39,BK41)</f>
        <v>0</v>
      </c>
      <c r="BL42" s="1549"/>
      <c r="BM42" s="1486"/>
      <c r="BN42" s="1486"/>
      <c r="BO42" s="1486"/>
      <c r="BP42" s="1486"/>
      <c r="BQ42" s="1486"/>
      <c r="BR42" s="1486"/>
      <c r="BS42" s="1584"/>
      <c r="BT42" s="685"/>
      <c r="BU42" s="698"/>
      <c r="BV42" s="699"/>
      <c r="BW42" s="699"/>
      <c r="BX42" s="699"/>
      <c r="BY42" s="699"/>
      <c r="BZ42" s="699"/>
      <c r="CA42" s="700"/>
      <c r="CB42" s="1548">
        <f>SUM(CB34,CB39,CB41)</f>
        <v>0</v>
      </c>
      <c r="CC42" s="1549"/>
      <c r="CD42" s="1486"/>
      <c r="CE42" s="1486"/>
      <c r="CF42" s="1486"/>
      <c r="CG42" s="1486"/>
      <c r="CH42" s="1486"/>
      <c r="CI42" s="1486"/>
      <c r="CJ42" s="1584"/>
      <c r="CK42" s="589"/>
      <c r="CL42" s="589"/>
      <c r="CM42" s="589"/>
      <c r="CN42" s="589"/>
      <c r="CO42" s="589"/>
      <c r="CP42" s="589"/>
      <c r="CQ42" s="589"/>
      <c r="CR42" s="589"/>
      <c r="CS42" s="589"/>
      <c r="CT42" s="589"/>
      <c r="CU42" s="589"/>
      <c r="CV42" s="589"/>
      <c r="CW42" s="589"/>
      <c r="CX42" s="589"/>
      <c r="CY42" s="589"/>
      <c r="CZ42" s="589"/>
      <c r="DA42" s="589"/>
      <c r="DB42" s="589"/>
      <c r="DC42" s="589"/>
      <c r="DD42" s="589"/>
      <c r="DE42" s="589"/>
      <c r="DF42" s="589"/>
      <c r="DG42" s="589"/>
      <c r="DH42" s="589"/>
      <c r="DI42" s="589"/>
      <c r="DJ42" s="589"/>
      <c r="DK42" s="589"/>
      <c r="DL42" s="589"/>
      <c r="DM42" s="589"/>
      <c r="DN42" s="589"/>
      <c r="DO42" s="589"/>
      <c r="DP42" s="589"/>
      <c r="DQ42" s="589"/>
      <c r="DR42" s="589"/>
      <c r="DS42" s="589"/>
      <c r="DT42" s="589"/>
      <c r="DU42" s="589"/>
      <c r="DV42" s="589"/>
      <c r="DW42" s="589"/>
      <c r="DX42" s="589"/>
      <c r="DY42" s="589"/>
      <c r="DZ42" s="589"/>
      <c r="EA42" s="589"/>
      <c r="EB42" s="589"/>
      <c r="EC42" s="589"/>
      <c r="ED42" s="589"/>
      <c r="EE42" s="589"/>
      <c r="EF42" s="589"/>
      <c r="EG42" s="589"/>
      <c r="EH42" s="589"/>
      <c r="EI42" s="589"/>
      <c r="EJ42" s="589"/>
      <c r="EK42" s="589"/>
      <c r="EL42" s="589"/>
      <c r="EM42" s="589"/>
      <c r="EN42" s="589"/>
      <c r="EO42" s="589"/>
      <c r="EP42" s="589"/>
      <c r="EQ42" s="589"/>
      <c r="ER42" s="589"/>
      <c r="ES42" s="589"/>
      <c r="ET42" s="589"/>
      <c r="EU42" s="589"/>
      <c r="EV42" s="589"/>
      <c r="EW42" s="589"/>
      <c r="EX42" s="589"/>
      <c r="EY42" s="589"/>
      <c r="EZ42" s="589"/>
      <c r="FA42" s="589"/>
      <c r="FB42" s="589"/>
      <c r="FC42" s="589"/>
      <c r="FD42" s="589"/>
      <c r="FE42" s="589"/>
      <c r="FF42" s="589"/>
      <c r="FG42" s="589"/>
      <c r="FH42" s="589"/>
      <c r="FI42" s="589"/>
      <c r="FJ42" s="589"/>
    </row>
    <row r="43" spans="1:167" ht="19.5" customHeight="1">
      <c r="A43" s="704" t="s">
        <v>818</v>
      </c>
      <c r="B43" s="705"/>
      <c r="C43" s="1581" t="s">
        <v>420</v>
      </c>
      <c r="D43" s="1581"/>
      <c r="E43" s="1581"/>
      <c r="F43" s="705"/>
      <c r="G43" s="1628" t="s">
        <v>729</v>
      </c>
      <c r="H43" s="1629"/>
      <c r="I43" s="1629"/>
      <c r="J43" s="1629"/>
      <c r="K43" s="1629"/>
      <c r="L43" s="1629"/>
      <c r="M43" s="1629"/>
      <c r="N43" s="1629"/>
      <c r="O43" s="1629"/>
      <c r="P43" s="1629"/>
      <c r="Q43" s="1629"/>
      <c r="R43" s="1629"/>
      <c r="S43" s="1629"/>
      <c r="T43" s="1630"/>
      <c r="U43" s="706"/>
      <c r="V43" s="696"/>
      <c r="W43" s="696"/>
      <c r="X43" s="696"/>
      <c r="Y43" s="696"/>
      <c r="Z43" s="696"/>
      <c r="AA43" s="696"/>
      <c r="AB43" s="697"/>
      <c r="AC43" s="1570"/>
      <c r="AD43" s="1571"/>
      <c r="AE43" s="1574"/>
      <c r="AF43" s="1574"/>
      <c r="AG43" s="1574"/>
      <c r="AH43" s="1574"/>
      <c r="AI43" s="1574"/>
      <c r="AJ43" s="1574"/>
      <c r="AK43" s="1576"/>
      <c r="AL43" s="707"/>
      <c r="AM43" s="696"/>
      <c r="AN43" s="696"/>
      <c r="AO43" s="696"/>
      <c r="AP43" s="696"/>
      <c r="AQ43" s="696"/>
      <c r="AR43" s="696"/>
      <c r="AS43" s="697"/>
      <c r="AT43" s="1570"/>
      <c r="AU43" s="1574"/>
      <c r="AV43" s="1574"/>
      <c r="AW43" s="1574"/>
      <c r="AX43" s="1574"/>
      <c r="AY43" s="1574"/>
      <c r="AZ43" s="1574"/>
      <c r="BA43" s="1574"/>
      <c r="BB43" s="1574"/>
      <c r="BC43" s="706"/>
      <c r="BD43" s="696"/>
      <c r="BE43" s="696"/>
      <c r="BF43" s="696"/>
      <c r="BG43" s="696"/>
      <c r="BH43" s="696"/>
      <c r="BI43" s="696"/>
      <c r="BJ43" s="697"/>
      <c r="BK43" s="1570"/>
      <c r="BL43" s="1571"/>
      <c r="BM43" s="1574"/>
      <c r="BN43" s="1574"/>
      <c r="BO43" s="1574"/>
      <c r="BP43" s="1574"/>
      <c r="BQ43" s="1574"/>
      <c r="BR43" s="1574"/>
      <c r="BS43" s="1576"/>
      <c r="BT43" s="706"/>
      <c r="BU43" s="696"/>
      <c r="BV43" s="696"/>
      <c r="BW43" s="696"/>
      <c r="BX43" s="696"/>
      <c r="BY43" s="696"/>
      <c r="BZ43" s="696"/>
      <c r="CA43" s="697"/>
      <c r="CB43" s="1570"/>
      <c r="CC43" s="1571"/>
      <c r="CD43" s="1574"/>
      <c r="CE43" s="1574"/>
      <c r="CF43" s="1574"/>
      <c r="CG43" s="1574"/>
      <c r="CH43" s="1574"/>
      <c r="CI43" s="1574"/>
      <c r="CJ43" s="1576"/>
      <c r="CK43" s="589"/>
      <c r="CL43" s="589"/>
      <c r="CM43" s="589"/>
      <c r="CN43" s="589"/>
      <c r="CO43" s="589"/>
      <c r="CP43" s="589"/>
      <c r="CQ43" s="589"/>
      <c r="CR43" s="589"/>
      <c r="CS43" s="589"/>
      <c r="CT43" s="589"/>
      <c r="CU43" s="589"/>
      <c r="CV43" s="589"/>
      <c r="CW43" s="589"/>
      <c r="CX43" s="589"/>
      <c r="CY43" s="589"/>
      <c r="CZ43" s="589"/>
      <c r="DA43" s="589"/>
      <c r="DB43" s="589"/>
      <c r="DC43" s="589"/>
      <c r="DD43" s="589"/>
      <c r="DE43" s="589"/>
      <c r="DF43" s="589"/>
      <c r="DG43" s="589"/>
      <c r="DH43" s="589"/>
      <c r="DI43" s="589"/>
      <c r="DJ43" s="589"/>
      <c r="DK43" s="589"/>
      <c r="DL43" s="589"/>
      <c r="DM43" s="589"/>
      <c r="DN43" s="589"/>
      <c r="DO43" s="589"/>
      <c r="DP43" s="589"/>
      <c r="DQ43" s="589"/>
      <c r="DR43" s="589"/>
      <c r="DS43" s="589"/>
      <c r="DT43" s="589"/>
      <c r="DU43" s="589"/>
      <c r="DV43" s="589"/>
      <c r="DW43" s="589"/>
      <c r="DX43" s="589"/>
      <c r="DY43" s="589"/>
      <c r="DZ43" s="589"/>
      <c r="EA43" s="589"/>
      <c r="EB43" s="589"/>
      <c r="EC43" s="589"/>
      <c r="ED43" s="589"/>
      <c r="EE43" s="589"/>
      <c r="EF43" s="589"/>
      <c r="EG43" s="589"/>
      <c r="EH43" s="589"/>
      <c r="EI43" s="589"/>
      <c r="EJ43" s="589"/>
      <c r="EK43" s="589"/>
      <c r="EL43" s="589"/>
      <c r="EM43" s="589"/>
      <c r="EN43" s="589"/>
      <c r="EO43" s="589"/>
      <c r="EP43" s="589"/>
      <c r="EQ43" s="589"/>
      <c r="ER43" s="589"/>
      <c r="ES43" s="589"/>
      <c r="ET43" s="589"/>
      <c r="EU43" s="589"/>
      <c r="EV43" s="589"/>
      <c r="EW43" s="589"/>
      <c r="EX43" s="589"/>
      <c r="EY43" s="589"/>
      <c r="EZ43" s="589"/>
      <c r="FA43" s="589"/>
      <c r="FB43" s="589"/>
      <c r="FC43" s="589"/>
      <c r="FD43" s="589"/>
      <c r="FE43" s="589"/>
      <c r="FF43" s="589"/>
      <c r="FG43" s="589"/>
      <c r="FH43" s="589"/>
      <c r="FI43" s="589"/>
      <c r="FJ43" s="589"/>
    </row>
    <row r="44" spans="1:167" ht="19.5" customHeight="1">
      <c r="A44" s="708" t="s">
        <v>819</v>
      </c>
      <c r="B44" s="591"/>
      <c r="C44" s="1519" t="s">
        <v>428</v>
      </c>
      <c r="D44" s="1519"/>
      <c r="E44" s="1519"/>
      <c r="F44" s="591"/>
      <c r="G44" s="709"/>
      <c r="H44" s="710"/>
      <c r="I44" s="710"/>
      <c r="J44" s="567"/>
      <c r="K44" s="567"/>
      <c r="L44" s="567"/>
      <c r="M44" s="594"/>
      <c r="N44" s="594"/>
      <c r="O44" s="594"/>
      <c r="P44" s="594"/>
      <c r="Q44" s="711"/>
      <c r="R44" s="711"/>
      <c r="S44" s="594"/>
      <c r="T44" s="594"/>
      <c r="U44" s="712"/>
      <c r="V44" s="713"/>
      <c r="W44" s="713"/>
      <c r="X44" s="713"/>
      <c r="Y44" s="713"/>
      <c r="Z44" s="713"/>
      <c r="AA44" s="713"/>
      <c r="AB44" s="714"/>
      <c r="AC44" s="1570"/>
      <c r="AD44" s="1571"/>
      <c r="AE44" s="1571"/>
      <c r="AF44" s="1571"/>
      <c r="AG44" s="1571"/>
      <c r="AH44" s="1571"/>
      <c r="AI44" s="1571"/>
      <c r="AJ44" s="1571"/>
      <c r="AK44" s="1572"/>
      <c r="AL44" s="669"/>
      <c r="AM44" s="713"/>
      <c r="AN44" s="713"/>
      <c r="AO44" s="713"/>
      <c r="AP44" s="713"/>
      <c r="AQ44" s="713"/>
      <c r="AR44" s="713"/>
      <c r="AS44" s="714"/>
      <c r="AT44" s="1570"/>
      <c r="AU44" s="1571"/>
      <c r="AV44" s="1571"/>
      <c r="AW44" s="1571"/>
      <c r="AX44" s="1571"/>
      <c r="AY44" s="1571"/>
      <c r="AZ44" s="1571"/>
      <c r="BA44" s="1571"/>
      <c r="BB44" s="1572"/>
      <c r="BC44" s="712"/>
      <c r="BD44" s="713"/>
      <c r="BE44" s="713"/>
      <c r="BF44" s="713"/>
      <c r="BG44" s="713"/>
      <c r="BH44" s="713"/>
      <c r="BI44" s="713"/>
      <c r="BJ44" s="714"/>
      <c r="BK44" s="1570"/>
      <c r="BL44" s="1571"/>
      <c r="BM44" s="1571"/>
      <c r="BN44" s="1571"/>
      <c r="BO44" s="1571"/>
      <c r="BP44" s="1571"/>
      <c r="BQ44" s="1571"/>
      <c r="BR44" s="1571"/>
      <c r="BS44" s="1572"/>
      <c r="BT44" s="712"/>
      <c r="BU44" s="713"/>
      <c r="BV44" s="713"/>
      <c r="BW44" s="713"/>
      <c r="BX44" s="713"/>
      <c r="BY44" s="713"/>
      <c r="BZ44" s="713"/>
      <c r="CA44" s="714"/>
      <c r="CB44" s="1570"/>
      <c r="CC44" s="1571"/>
      <c r="CD44" s="1571"/>
      <c r="CE44" s="1571"/>
      <c r="CF44" s="1571"/>
      <c r="CG44" s="1571"/>
      <c r="CH44" s="1571"/>
      <c r="CI44" s="1571"/>
      <c r="CJ44" s="1572"/>
      <c r="CK44" s="589"/>
      <c r="CL44" s="589"/>
      <c r="CM44" s="589"/>
      <c r="CN44" s="589"/>
      <c r="CO44" s="589"/>
      <c r="CP44" s="589"/>
      <c r="CQ44" s="589"/>
      <c r="CR44" s="589"/>
      <c r="CS44" s="589"/>
      <c r="CT44" s="589"/>
      <c r="CU44" s="589"/>
      <c r="CV44" s="589"/>
      <c r="CW44" s="589"/>
      <c r="CX44" s="589"/>
      <c r="CY44" s="589"/>
      <c r="CZ44" s="589"/>
      <c r="DA44" s="589"/>
      <c r="DB44" s="589"/>
      <c r="DC44" s="589"/>
      <c r="DD44" s="589"/>
      <c r="DE44" s="589"/>
      <c r="DF44" s="589"/>
      <c r="DG44" s="589"/>
      <c r="DH44" s="589"/>
      <c r="DI44" s="589"/>
      <c r="DJ44" s="589"/>
      <c r="DK44" s="589"/>
      <c r="DL44" s="589"/>
      <c r="DM44" s="589"/>
      <c r="DN44" s="589"/>
      <c r="DO44" s="589"/>
      <c r="DP44" s="589"/>
      <c r="DQ44" s="589"/>
      <c r="DR44" s="589"/>
      <c r="DS44" s="589"/>
      <c r="DT44" s="589"/>
      <c r="DU44" s="589"/>
      <c r="DV44" s="589"/>
      <c r="DW44" s="589"/>
      <c r="DX44" s="589"/>
      <c r="DY44" s="589"/>
      <c r="DZ44" s="589"/>
      <c r="EA44" s="589"/>
      <c r="EB44" s="589"/>
      <c r="EC44" s="589"/>
      <c r="ED44" s="589"/>
      <c r="EE44" s="589"/>
      <c r="EF44" s="589"/>
      <c r="EG44" s="589"/>
      <c r="EH44" s="589"/>
      <c r="EI44" s="589"/>
      <c r="EJ44" s="589"/>
      <c r="EK44" s="589"/>
      <c r="EL44" s="589"/>
      <c r="EM44" s="589"/>
      <c r="EN44" s="589"/>
      <c r="EO44" s="589"/>
      <c r="EP44" s="589"/>
      <c r="EQ44" s="589"/>
      <c r="ER44" s="589"/>
      <c r="ES44" s="589"/>
      <c r="ET44" s="589"/>
      <c r="EU44" s="589"/>
      <c r="EV44" s="589"/>
      <c r="EW44" s="589"/>
      <c r="EX44" s="589"/>
      <c r="EY44" s="589"/>
      <c r="EZ44" s="589"/>
      <c r="FA44" s="589"/>
      <c r="FB44" s="589"/>
      <c r="FC44" s="589"/>
      <c r="FD44" s="589"/>
      <c r="FE44" s="589"/>
      <c r="FF44" s="589"/>
      <c r="FG44" s="589"/>
      <c r="FH44" s="589"/>
      <c r="FI44" s="589"/>
      <c r="FJ44" s="589"/>
    </row>
    <row r="45" spans="1:167" ht="19.5" customHeight="1">
      <c r="A45" s="704" t="s">
        <v>820</v>
      </c>
      <c r="B45" s="705"/>
      <c r="C45" s="1632" t="s">
        <v>739</v>
      </c>
      <c r="D45" s="1632"/>
      <c r="E45" s="1632"/>
      <c r="F45" s="1633"/>
      <c r="G45" s="705"/>
      <c r="H45" s="715"/>
      <c r="I45" s="715"/>
      <c r="J45" s="716"/>
      <c r="K45" s="716"/>
      <c r="L45" s="716"/>
      <c r="M45" s="717"/>
      <c r="N45" s="717"/>
      <c r="O45" s="717"/>
      <c r="P45" s="717"/>
      <c r="Q45" s="718"/>
      <c r="R45" s="718"/>
      <c r="S45" s="717"/>
      <c r="T45" s="717"/>
      <c r="U45" s="706"/>
      <c r="V45" s="696"/>
      <c r="W45" s="696"/>
      <c r="X45" s="696"/>
      <c r="Y45" s="696"/>
      <c r="Z45" s="696"/>
      <c r="AA45" s="696"/>
      <c r="AB45" s="697"/>
      <c r="AC45" s="1570">
        <f>SUM(AC29,AC42,AC43,AC44)</f>
        <v>0</v>
      </c>
      <c r="AD45" s="1571"/>
      <c r="AE45" s="1571"/>
      <c r="AF45" s="1571"/>
      <c r="AG45" s="1571"/>
      <c r="AH45" s="1571"/>
      <c r="AI45" s="1571"/>
      <c r="AJ45" s="1571"/>
      <c r="AK45" s="1572"/>
      <c r="AL45" s="707"/>
      <c r="AM45" s="696"/>
      <c r="AN45" s="696"/>
      <c r="AO45" s="696"/>
      <c r="AP45" s="696"/>
      <c r="AQ45" s="696"/>
      <c r="AR45" s="696"/>
      <c r="AS45" s="697"/>
      <c r="AT45" s="1570">
        <f>SUM(AT29,AT42,AT43,AT44)</f>
        <v>0</v>
      </c>
      <c r="AU45" s="1571"/>
      <c r="AV45" s="1571"/>
      <c r="AW45" s="1571"/>
      <c r="AX45" s="1571"/>
      <c r="AY45" s="1571"/>
      <c r="AZ45" s="1571"/>
      <c r="BA45" s="1571"/>
      <c r="BB45" s="1571"/>
      <c r="BC45" s="706"/>
      <c r="BD45" s="696"/>
      <c r="BE45" s="696"/>
      <c r="BF45" s="696"/>
      <c r="BG45" s="696"/>
      <c r="BH45" s="696"/>
      <c r="BI45" s="696"/>
      <c r="BJ45" s="697"/>
      <c r="BK45" s="1570">
        <f>SUM(BK29,BK42,BK43,BK44)</f>
        <v>0</v>
      </c>
      <c r="BL45" s="1571"/>
      <c r="BM45" s="1571"/>
      <c r="BN45" s="1571"/>
      <c r="BO45" s="1571"/>
      <c r="BP45" s="1571"/>
      <c r="BQ45" s="1571"/>
      <c r="BR45" s="1571"/>
      <c r="BS45" s="1572"/>
      <c r="BT45" s="706"/>
      <c r="BU45" s="696"/>
      <c r="BV45" s="696"/>
      <c r="BW45" s="696"/>
      <c r="BX45" s="696"/>
      <c r="BY45" s="696"/>
      <c r="BZ45" s="696"/>
      <c r="CA45" s="697"/>
      <c r="CB45" s="1570">
        <f>SUM(CB29,CB42,CB43,CB44)</f>
        <v>0</v>
      </c>
      <c r="CC45" s="1571"/>
      <c r="CD45" s="1571"/>
      <c r="CE45" s="1571"/>
      <c r="CF45" s="1571"/>
      <c r="CG45" s="1571"/>
      <c r="CH45" s="1571"/>
      <c r="CI45" s="1571"/>
      <c r="CJ45" s="1572"/>
      <c r="CK45" s="589"/>
      <c r="CL45" s="589"/>
      <c r="CM45" s="589"/>
      <c r="CN45" s="589"/>
      <c r="CO45" s="589"/>
      <c r="CP45" s="589"/>
      <c r="CQ45" s="589"/>
      <c r="CR45" s="589"/>
      <c r="CS45" s="589"/>
      <c r="CT45" s="589"/>
      <c r="CU45" s="589"/>
      <c r="CV45" s="589"/>
      <c r="CW45" s="589"/>
      <c r="CX45" s="589"/>
      <c r="CY45" s="589"/>
      <c r="CZ45" s="589"/>
      <c r="DA45" s="589"/>
      <c r="DB45" s="589"/>
      <c r="DC45" s="589"/>
      <c r="DD45" s="589"/>
      <c r="DE45" s="589"/>
      <c r="DF45" s="589"/>
      <c r="DG45" s="589"/>
      <c r="DH45" s="589"/>
      <c r="DI45" s="589"/>
      <c r="DJ45" s="589"/>
      <c r="DK45" s="589"/>
      <c r="DL45" s="589"/>
      <c r="DM45" s="589"/>
      <c r="DN45" s="589"/>
      <c r="DO45" s="589"/>
      <c r="DP45" s="589"/>
      <c r="DQ45" s="589"/>
      <c r="DR45" s="589"/>
      <c r="DS45" s="589"/>
      <c r="DT45" s="589"/>
      <c r="DU45" s="589"/>
      <c r="DV45" s="589"/>
      <c r="DW45" s="589"/>
      <c r="DX45" s="589"/>
      <c r="DY45" s="589"/>
      <c r="DZ45" s="589"/>
      <c r="EA45" s="589"/>
      <c r="EB45" s="589"/>
      <c r="EC45" s="589"/>
      <c r="ED45" s="589"/>
      <c r="EE45" s="589"/>
      <c r="EF45" s="589"/>
      <c r="EG45" s="589"/>
      <c r="EH45" s="589"/>
      <c r="EI45" s="589"/>
      <c r="EJ45" s="589"/>
      <c r="EK45" s="589"/>
      <c r="EL45" s="589"/>
      <c r="EM45" s="589"/>
      <c r="EN45" s="589"/>
      <c r="EO45" s="589"/>
      <c r="EP45" s="589"/>
      <c r="EQ45" s="589"/>
      <c r="ER45" s="589"/>
      <c r="ES45" s="589"/>
      <c r="ET45" s="589"/>
      <c r="EU45" s="589"/>
      <c r="EV45" s="589"/>
      <c r="EW45" s="589"/>
      <c r="EX45" s="589"/>
      <c r="EY45" s="589"/>
      <c r="EZ45" s="589"/>
      <c r="FA45" s="589"/>
      <c r="FB45" s="589"/>
      <c r="FC45" s="589"/>
      <c r="FD45" s="589"/>
      <c r="FE45" s="589"/>
      <c r="FF45" s="589"/>
      <c r="FG45" s="589"/>
      <c r="FH45" s="589"/>
      <c r="FI45" s="589"/>
      <c r="FJ45" s="589"/>
    </row>
    <row r="46" spans="1:167" ht="7.5" customHeight="1">
      <c r="A46" s="1639" t="s">
        <v>821</v>
      </c>
      <c r="B46" s="591"/>
      <c r="C46" s="1519" t="s">
        <v>164</v>
      </c>
      <c r="D46" s="1519"/>
      <c r="E46" s="1519"/>
      <c r="F46" s="591"/>
      <c r="G46" s="719"/>
      <c r="H46" s="1643" t="s">
        <v>731</v>
      </c>
      <c r="I46" s="1643"/>
      <c r="J46" s="1643"/>
      <c r="K46" s="1643"/>
      <c r="L46" s="1643"/>
      <c r="M46" s="1643"/>
      <c r="N46" s="1643"/>
      <c r="O46" s="1643"/>
      <c r="P46" s="1643"/>
      <c r="Q46" s="711"/>
      <c r="R46" s="711"/>
      <c r="S46" s="594"/>
      <c r="T46" s="594"/>
      <c r="U46" s="712"/>
      <c r="V46" s="713"/>
      <c r="W46" s="713"/>
      <c r="X46" s="713"/>
      <c r="Y46" s="713"/>
      <c r="Z46" s="713"/>
      <c r="AA46" s="713"/>
      <c r="AB46" s="714"/>
      <c r="AC46" s="1502"/>
      <c r="AD46" s="1503"/>
      <c r="AE46" s="1504"/>
      <c r="AF46" s="1504"/>
      <c r="AG46" s="1504"/>
      <c r="AH46" s="1504"/>
      <c r="AI46" s="1504"/>
      <c r="AJ46" s="1504"/>
      <c r="AK46" s="1505"/>
      <c r="AL46" s="669"/>
      <c r="AM46" s="713"/>
      <c r="AN46" s="713"/>
      <c r="AO46" s="713"/>
      <c r="AP46" s="713"/>
      <c r="AQ46" s="713"/>
      <c r="AR46" s="713"/>
      <c r="AS46" s="714"/>
      <c r="AT46" s="1502"/>
      <c r="AU46" s="1503"/>
      <c r="AV46" s="1503"/>
      <c r="AW46" s="1503"/>
      <c r="AX46" s="1503"/>
      <c r="AY46" s="1503"/>
      <c r="AZ46" s="1503"/>
      <c r="BA46" s="1503"/>
      <c r="BB46" s="1503"/>
      <c r="BC46" s="712"/>
      <c r="BD46" s="713"/>
      <c r="BE46" s="713"/>
      <c r="BF46" s="713"/>
      <c r="BG46" s="713"/>
      <c r="BH46" s="713"/>
      <c r="BI46" s="713"/>
      <c r="BJ46" s="714"/>
      <c r="BK46" s="1502"/>
      <c r="BL46" s="1503"/>
      <c r="BM46" s="1503"/>
      <c r="BN46" s="1503"/>
      <c r="BO46" s="1503"/>
      <c r="BP46" s="1503"/>
      <c r="BQ46" s="1503"/>
      <c r="BR46" s="1503"/>
      <c r="BS46" s="1524"/>
      <c r="BT46" s="712"/>
      <c r="BU46" s="713"/>
      <c r="BV46" s="713"/>
      <c r="BW46" s="713"/>
      <c r="BX46" s="713"/>
      <c r="BY46" s="713"/>
      <c r="BZ46" s="713"/>
      <c r="CA46" s="714"/>
      <c r="CB46" s="1502"/>
      <c r="CC46" s="1503"/>
      <c r="CD46" s="1503"/>
      <c r="CE46" s="1503"/>
      <c r="CF46" s="1503"/>
      <c r="CG46" s="1503"/>
      <c r="CH46" s="1503"/>
      <c r="CI46" s="1503"/>
      <c r="CJ46" s="1524"/>
      <c r="CK46" s="589"/>
      <c r="CL46" s="589"/>
      <c r="CM46" s="589"/>
      <c r="CN46" s="589"/>
      <c r="CO46" s="589"/>
      <c r="CP46" s="589"/>
      <c r="CQ46" s="589"/>
      <c r="CR46" s="589"/>
      <c r="CS46" s="589"/>
      <c r="CT46" s="589"/>
      <c r="CU46" s="589"/>
      <c r="CV46" s="589"/>
      <c r="CW46" s="589"/>
      <c r="CX46" s="589"/>
      <c r="CY46" s="589"/>
      <c r="CZ46" s="589"/>
      <c r="DA46" s="589"/>
      <c r="DB46" s="589"/>
      <c r="DC46" s="589"/>
      <c r="DD46" s="589"/>
      <c r="DE46" s="589"/>
      <c r="DF46" s="589"/>
      <c r="DG46" s="589"/>
      <c r="DH46" s="589"/>
      <c r="DI46" s="589"/>
      <c r="DJ46" s="589"/>
      <c r="DK46" s="589"/>
      <c r="DL46" s="589"/>
      <c r="DM46" s="589"/>
      <c r="DN46" s="589"/>
      <c r="DO46" s="589"/>
      <c r="DP46" s="589"/>
      <c r="DQ46" s="589"/>
      <c r="DR46" s="589"/>
      <c r="DS46" s="589"/>
      <c r="DT46" s="589"/>
      <c r="DU46" s="589"/>
      <c r="DV46" s="589"/>
      <c r="DW46" s="589"/>
      <c r="DX46" s="589"/>
      <c r="DY46" s="589"/>
      <c r="DZ46" s="589"/>
      <c r="EA46" s="589"/>
      <c r="EB46" s="589"/>
      <c r="EC46" s="589"/>
      <c r="ED46" s="589"/>
      <c r="EE46" s="589"/>
      <c r="EF46" s="589"/>
      <c r="EG46" s="589"/>
      <c r="EH46" s="589"/>
      <c r="EI46" s="589"/>
      <c r="EJ46" s="589"/>
      <c r="EK46" s="589"/>
      <c r="EL46" s="589"/>
      <c r="EM46" s="589"/>
      <c r="EN46" s="589"/>
      <c r="EO46" s="589"/>
      <c r="EP46" s="589"/>
      <c r="EQ46" s="589"/>
      <c r="ER46" s="589"/>
      <c r="ES46" s="589"/>
      <c r="ET46" s="589"/>
      <c r="EU46" s="589"/>
      <c r="EV46" s="589"/>
      <c r="EW46" s="589"/>
      <c r="EX46" s="589"/>
      <c r="EY46" s="589"/>
      <c r="EZ46" s="589"/>
      <c r="FA46" s="589"/>
      <c r="FB46" s="589"/>
      <c r="FC46" s="589"/>
      <c r="FD46" s="589"/>
      <c r="FE46" s="589"/>
      <c r="FF46" s="589"/>
      <c r="FG46" s="589"/>
      <c r="FH46" s="589"/>
      <c r="FI46" s="589"/>
      <c r="FJ46" s="589"/>
    </row>
    <row r="47" spans="1:167" ht="7.5" customHeight="1">
      <c r="A47" s="1640"/>
      <c r="B47" s="591"/>
      <c r="C47" s="1642"/>
      <c r="D47" s="1642"/>
      <c r="E47" s="1642"/>
      <c r="F47" s="591"/>
      <c r="G47" s="720"/>
      <c r="H47" s="1634"/>
      <c r="I47" s="1634"/>
      <c r="J47" s="1634"/>
      <c r="K47" s="1634"/>
      <c r="L47" s="1634"/>
      <c r="M47" s="1634"/>
      <c r="N47" s="1634"/>
      <c r="O47" s="1634"/>
      <c r="P47" s="1634"/>
      <c r="Q47" s="711"/>
      <c r="R47" s="711"/>
      <c r="S47" s="594"/>
      <c r="T47" s="594"/>
      <c r="U47" s="712"/>
      <c r="V47" s="713"/>
      <c r="W47" s="713"/>
      <c r="X47" s="713"/>
      <c r="Y47" s="713"/>
      <c r="Z47" s="713"/>
      <c r="AA47" s="713"/>
      <c r="AB47" s="714"/>
      <c r="AC47" s="1644"/>
      <c r="AD47" s="1645"/>
      <c r="AE47" s="1645"/>
      <c r="AF47" s="1645"/>
      <c r="AG47" s="1645"/>
      <c r="AH47" s="1645"/>
      <c r="AI47" s="1645"/>
      <c r="AJ47" s="1645"/>
      <c r="AK47" s="1646"/>
      <c r="AL47" s="669"/>
      <c r="AM47" s="713"/>
      <c r="AN47" s="713"/>
      <c r="AO47" s="713"/>
      <c r="AP47" s="713"/>
      <c r="AQ47" s="713"/>
      <c r="AR47" s="713"/>
      <c r="AS47" s="714"/>
      <c r="AT47" s="1513"/>
      <c r="AU47" s="1514"/>
      <c r="AV47" s="1514"/>
      <c r="AW47" s="1514"/>
      <c r="AX47" s="1514"/>
      <c r="AY47" s="1514"/>
      <c r="AZ47" s="1514"/>
      <c r="BA47" s="1514"/>
      <c r="BB47" s="1514"/>
      <c r="BC47" s="712"/>
      <c r="BD47" s="713"/>
      <c r="BE47" s="713"/>
      <c r="BF47" s="713"/>
      <c r="BG47" s="713"/>
      <c r="BH47" s="713"/>
      <c r="BI47" s="713"/>
      <c r="BJ47" s="714"/>
      <c r="BK47" s="1513"/>
      <c r="BL47" s="1514"/>
      <c r="BM47" s="1514"/>
      <c r="BN47" s="1514"/>
      <c r="BO47" s="1514"/>
      <c r="BP47" s="1514"/>
      <c r="BQ47" s="1514"/>
      <c r="BR47" s="1514"/>
      <c r="BS47" s="1547"/>
      <c r="BT47" s="712"/>
      <c r="BU47" s="713"/>
      <c r="BV47" s="713"/>
      <c r="BW47" s="713"/>
      <c r="BX47" s="713"/>
      <c r="BY47" s="713"/>
      <c r="BZ47" s="713"/>
      <c r="CA47" s="714"/>
      <c r="CB47" s="1513"/>
      <c r="CC47" s="1514"/>
      <c r="CD47" s="1514"/>
      <c r="CE47" s="1514"/>
      <c r="CF47" s="1514"/>
      <c r="CG47" s="1514"/>
      <c r="CH47" s="1514"/>
      <c r="CI47" s="1514"/>
      <c r="CJ47" s="1547"/>
      <c r="CK47" s="589"/>
      <c r="CL47" s="589"/>
      <c r="CM47" s="589"/>
      <c r="CN47" s="589"/>
      <c r="CO47" s="589"/>
      <c r="CP47" s="589"/>
      <c r="CQ47" s="589"/>
      <c r="CR47" s="589"/>
      <c r="CS47" s="589"/>
      <c r="CT47" s="589"/>
      <c r="CU47" s="589"/>
      <c r="CV47" s="589"/>
      <c r="CW47" s="589"/>
      <c r="CX47" s="589"/>
      <c r="CY47" s="589"/>
      <c r="CZ47" s="589"/>
      <c r="DA47" s="589"/>
      <c r="DB47" s="589"/>
      <c r="DC47" s="589"/>
      <c r="DD47" s="589"/>
      <c r="DE47" s="589"/>
      <c r="DF47" s="589"/>
      <c r="DG47" s="589"/>
      <c r="DH47" s="589"/>
      <c r="DI47" s="589"/>
      <c r="DJ47" s="589"/>
      <c r="DK47" s="589"/>
      <c r="DL47" s="589"/>
      <c r="DM47" s="589"/>
      <c r="DN47" s="589"/>
      <c r="DO47" s="589"/>
      <c r="DP47" s="589"/>
      <c r="DQ47" s="589"/>
      <c r="DR47" s="589"/>
      <c r="DS47" s="589"/>
      <c r="DT47" s="589"/>
      <c r="DU47" s="589"/>
      <c r="DV47" s="589"/>
      <c r="DW47" s="589"/>
      <c r="DX47" s="589"/>
      <c r="DY47" s="589"/>
      <c r="DZ47" s="589"/>
      <c r="EA47" s="589"/>
      <c r="EB47" s="589"/>
      <c r="EC47" s="589"/>
      <c r="ED47" s="589"/>
      <c r="EE47" s="589"/>
      <c r="EF47" s="589"/>
      <c r="EG47" s="589"/>
      <c r="EH47" s="589"/>
      <c r="EI47" s="589"/>
      <c r="EJ47" s="589"/>
      <c r="EK47" s="589"/>
      <c r="EL47" s="589"/>
      <c r="EM47" s="589"/>
      <c r="EN47" s="589"/>
      <c r="EO47" s="589"/>
      <c r="EP47" s="589"/>
      <c r="EQ47" s="589"/>
      <c r="ER47" s="589"/>
      <c r="ES47" s="589"/>
      <c r="ET47" s="589"/>
      <c r="EU47" s="589"/>
      <c r="EV47" s="589"/>
      <c r="EW47" s="589"/>
      <c r="EX47" s="589"/>
      <c r="EY47" s="589"/>
      <c r="EZ47" s="589"/>
      <c r="FA47" s="589"/>
      <c r="FB47" s="589"/>
      <c r="FC47" s="589"/>
      <c r="FD47" s="589"/>
      <c r="FE47" s="589"/>
      <c r="FF47" s="589"/>
      <c r="FG47" s="589"/>
      <c r="FH47" s="589"/>
      <c r="FI47" s="589"/>
      <c r="FJ47" s="589"/>
    </row>
    <row r="48" spans="1:167" ht="7.5" customHeight="1">
      <c r="A48" s="1640"/>
      <c r="B48" s="591"/>
      <c r="C48" s="1642"/>
      <c r="D48" s="1642"/>
      <c r="E48" s="1642"/>
      <c r="F48" s="591"/>
      <c r="G48" s="720"/>
      <c r="H48" s="1634" t="s">
        <v>740</v>
      </c>
      <c r="I48" s="1634"/>
      <c r="J48" s="1634"/>
      <c r="K48" s="1634"/>
      <c r="L48" s="1634"/>
      <c r="M48" s="1634"/>
      <c r="N48" s="1634"/>
      <c r="O48" s="1634"/>
      <c r="P48" s="1634"/>
      <c r="Q48" s="711"/>
      <c r="R48" s="711"/>
      <c r="S48" s="594"/>
      <c r="T48" s="594"/>
      <c r="U48" s="712"/>
      <c r="V48" s="713"/>
      <c r="W48" s="713"/>
      <c r="X48" s="713"/>
      <c r="Y48" s="713"/>
      <c r="Z48" s="713"/>
      <c r="AA48" s="713"/>
      <c r="AB48" s="714"/>
      <c r="AC48" s="1513"/>
      <c r="AD48" s="1514"/>
      <c r="AE48" s="1635"/>
      <c r="AF48" s="1635"/>
      <c r="AG48" s="1635"/>
      <c r="AH48" s="1635"/>
      <c r="AI48" s="1635"/>
      <c r="AJ48" s="1635"/>
      <c r="AK48" s="1636"/>
      <c r="AL48" s="669"/>
      <c r="AM48" s="713"/>
      <c r="AN48" s="713"/>
      <c r="AO48" s="713"/>
      <c r="AP48" s="713"/>
      <c r="AQ48" s="713"/>
      <c r="AR48" s="713"/>
      <c r="AS48" s="714"/>
      <c r="AT48" s="1513"/>
      <c r="AU48" s="1638"/>
      <c r="AV48" s="1638"/>
      <c r="AW48" s="1638"/>
      <c r="AX48" s="1638"/>
      <c r="AY48" s="1638"/>
      <c r="AZ48" s="1638"/>
      <c r="BA48" s="1638"/>
      <c r="BB48" s="1635"/>
      <c r="BC48" s="712"/>
      <c r="BD48" s="713"/>
      <c r="BE48" s="713"/>
      <c r="BF48" s="713"/>
      <c r="BG48" s="713"/>
      <c r="BH48" s="713"/>
      <c r="BI48" s="713"/>
      <c r="BJ48" s="714"/>
      <c r="BK48" s="1513"/>
      <c r="BL48" s="1514"/>
      <c r="BM48" s="1635"/>
      <c r="BN48" s="1635"/>
      <c r="BO48" s="1635"/>
      <c r="BP48" s="1635"/>
      <c r="BQ48" s="1635"/>
      <c r="BR48" s="1635"/>
      <c r="BS48" s="1636"/>
      <c r="BT48" s="712"/>
      <c r="BU48" s="713"/>
      <c r="BV48" s="713"/>
      <c r="BW48" s="713"/>
      <c r="BX48" s="713"/>
      <c r="BY48" s="713"/>
      <c r="BZ48" s="713"/>
      <c r="CA48" s="714"/>
      <c r="CB48" s="1513"/>
      <c r="CC48" s="1514"/>
      <c r="CD48" s="1635"/>
      <c r="CE48" s="1635"/>
      <c r="CF48" s="1635"/>
      <c r="CG48" s="1635"/>
      <c r="CH48" s="1635"/>
      <c r="CI48" s="1635"/>
      <c r="CJ48" s="1636"/>
      <c r="CK48" s="589"/>
      <c r="CL48" s="589"/>
      <c r="CM48" s="589"/>
      <c r="CN48" s="589"/>
      <c r="CO48" s="589"/>
      <c r="CP48" s="589"/>
      <c r="CQ48" s="589"/>
      <c r="CR48" s="589"/>
      <c r="CS48" s="589"/>
      <c r="CT48" s="589"/>
      <c r="CU48" s="589"/>
      <c r="CV48" s="589"/>
      <c r="CW48" s="589"/>
      <c r="CX48" s="589"/>
      <c r="CY48" s="589"/>
      <c r="CZ48" s="589"/>
      <c r="DA48" s="589"/>
      <c r="DB48" s="589"/>
      <c r="DC48" s="589"/>
      <c r="DD48" s="589"/>
      <c r="DE48" s="589"/>
      <c r="DF48" s="589"/>
      <c r="DG48" s="589"/>
      <c r="DH48" s="589"/>
      <c r="DI48" s="589"/>
      <c r="DJ48" s="589"/>
      <c r="DK48" s="589"/>
      <c r="DL48" s="589"/>
      <c r="DM48" s="589"/>
      <c r="DN48" s="589"/>
      <c r="DO48" s="589"/>
      <c r="DP48" s="589"/>
      <c r="DQ48" s="589"/>
      <c r="DR48" s="589"/>
      <c r="DS48" s="589"/>
      <c r="DT48" s="589"/>
      <c r="DU48" s="589"/>
      <c r="DV48" s="589"/>
      <c r="DW48" s="589"/>
      <c r="DX48" s="589"/>
      <c r="DY48" s="589"/>
      <c r="DZ48" s="589"/>
      <c r="EA48" s="589"/>
      <c r="EB48" s="589"/>
      <c r="EC48" s="589"/>
      <c r="ED48" s="589"/>
      <c r="EE48" s="589"/>
      <c r="EF48" s="589"/>
      <c r="EG48" s="589"/>
      <c r="EH48" s="589"/>
      <c r="EI48" s="589"/>
      <c r="EJ48" s="589"/>
      <c r="EK48" s="589"/>
      <c r="EL48" s="589"/>
      <c r="EM48" s="589"/>
      <c r="EN48" s="589"/>
      <c r="EO48" s="589"/>
      <c r="EP48" s="589"/>
      <c r="EQ48" s="589"/>
      <c r="ER48" s="589"/>
      <c r="ES48" s="589"/>
      <c r="ET48" s="589"/>
      <c r="EU48" s="589"/>
      <c r="EV48" s="589"/>
      <c r="EW48" s="589"/>
      <c r="EX48" s="589"/>
      <c r="EY48" s="589"/>
      <c r="EZ48" s="589"/>
      <c r="FA48" s="589"/>
      <c r="FB48" s="589"/>
      <c r="FC48" s="589"/>
      <c r="FD48" s="589"/>
      <c r="FE48" s="589"/>
      <c r="FF48" s="589"/>
      <c r="FG48" s="589"/>
      <c r="FH48" s="589"/>
      <c r="FI48" s="589"/>
      <c r="FJ48" s="589"/>
    </row>
    <row r="49" spans="1:166" ht="7.5" customHeight="1">
      <c r="A49" s="1640"/>
      <c r="B49" s="591"/>
      <c r="C49" s="1642"/>
      <c r="D49" s="1642"/>
      <c r="E49" s="1642"/>
      <c r="F49" s="591"/>
      <c r="G49" s="720"/>
      <c r="H49" s="1634"/>
      <c r="I49" s="1634"/>
      <c r="J49" s="1634"/>
      <c r="K49" s="1634"/>
      <c r="L49" s="1634"/>
      <c r="M49" s="1634"/>
      <c r="N49" s="1634"/>
      <c r="O49" s="1634"/>
      <c r="P49" s="1634"/>
      <c r="Q49" s="711"/>
      <c r="R49" s="711"/>
      <c r="S49" s="594"/>
      <c r="T49" s="594"/>
      <c r="U49" s="712"/>
      <c r="V49" s="713"/>
      <c r="W49" s="713"/>
      <c r="X49" s="713"/>
      <c r="Y49" s="713"/>
      <c r="Z49" s="713"/>
      <c r="AA49" s="713"/>
      <c r="AB49" s="714"/>
      <c r="AC49" s="1637"/>
      <c r="AD49" s="1635"/>
      <c r="AE49" s="1635"/>
      <c r="AF49" s="1635"/>
      <c r="AG49" s="1635"/>
      <c r="AH49" s="1635"/>
      <c r="AI49" s="1635"/>
      <c r="AJ49" s="1635"/>
      <c r="AK49" s="1636"/>
      <c r="AL49" s="669"/>
      <c r="AM49" s="713"/>
      <c r="AN49" s="713"/>
      <c r="AO49" s="713"/>
      <c r="AP49" s="713"/>
      <c r="AQ49" s="713"/>
      <c r="AR49" s="713"/>
      <c r="AS49" s="714"/>
      <c r="AT49" s="1637"/>
      <c r="AU49" s="1638"/>
      <c r="AV49" s="1638"/>
      <c r="AW49" s="1638"/>
      <c r="AX49" s="1638"/>
      <c r="AY49" s="1638"/>
      <c r="AZ49" s="1638"/>
      <c r="BA49" s="1638"/>
      <c r="BB49" s="1635"/>
      <c r="BC49" s="712"/>
      <c r="BD49" s="713"/>
      <c r="BE49" s="713"/>
      <c r="BF49" s="713"/>
      <c r="BG49" s="713"/>
      <c r="BH49" s="713"/>
      <c r="BI49" s="713"/>
      <c r="BJ49" s="714"/>
      <c r="BK49" s="1637"/>
      <c r="BL49" s="1635"/>
      <c r="BM49" s="1635"/>
      <c r="BN49" s="1635"/>
      <c r="BO49" s="1635"/>
      <c r="BP49" s="1635"/>
      <c r="BQ49" s="1635"/>
      <c r="BR49" s="1635"/>
      <c r="BS49" s="1636"/>
      <c r="BT49" s="712"/>
      <c r="BU49" s="713"/>
      <c r="BV49" s="713"/>
      <c r="BW49" s="713"/>
      <c r="BX49" s="713"/>
      <c r="BY49" s="713"/>
      <c r="BZ49" s="713"/>
      <c r="CA49" s="714"/>
      <c r="CB49" s="1637"/>
      <c r="CC49" s="1635"/>
      <c r="CD49" s="1635"/>
      <c r="CE49" s="1635"/>
      <c r="CF49" s="1635"/>
      <c r="CG49" s="1635"/>
      <c r="CH49" s="1635"/>
      <c r="CI49" s="1635"/>
      <c r="CJ49" s="1636"/>
      <c r="CK49" s="589"/>
      <c r="CL49" s="589"/>
      <c r="CM49" s="589"/>
      <c r="CN49" s="589"/>
      <c r="CO49" s="589"/>
      <c r="CP49" s="589"/>
      <c r="CQ49" s="589"/>
      <c r="CR49" s="589"/>
      <c r="CS49" s="589"/>
      <c r="CT49" s="589"/>
      <c r="CU49" s="589"/>
      <c r="CV49" s="589"/>
      <c r="CW49" s="589"/>
      <c r="CX49" s="589"/>
      <c r="CY49" s="589"/>
      <c r="CZ49" s="589"/>
      <c r="DA49" s="589"/>
      <c r="DB49" s="589"/>
      <c r="DC49" s="589"/>
      <c r="DD49" s="589"/>
      <c r="DE49" s="589"/>
      <c r="DF49" s="589"/>
      <c r="DG49" s="589"/>
      <c r="DH49" s="589"/>
      <c r="DI49" s="589"/>
      <c r="DJ49" s="589"/>
      <c r="DK49" s="589"/>
      <c r="DL49" s="589"/>
      <c r="DM49" s="589"/>
      <c r="DN49" s="589"/>
      <c r="DO49" s="589"/>
      <c r="DP49" s="589"/>
      <c r="DQ49" s="589"/>
      <c r="DR49" s="589"/>
      <c r="DS49" s="589"/>
      <c r="DT49" s="589"/>
      <c r="DU49" s="589"/>
      <c r="DV49" s="589"/>
      <c r="DW49" s="589"/>
      <c r="DX49" s="589"/>
      <c r="DY49" s="589"/>
      <c r="DZ49" s="589"/>
      <c r="EA49" s="589"/>
      <c r="EB49" s="589"/>
      <c r="EC49" s="589"/>
      <c r="ED49" s="589"/>
      <c r="EE49" s="589"/>
      <c r="EF49" s="589"/>
      <c r="EG49" s="589"/>
      <c r="EH49" s="589"/>
      <c r="EI49" s="589"/>
      <c r="EJ49" s="589"/>
      <c r="EK49" s="589"/>
      <c r="EL49" s="589"/>
      <c r="EM49" s="589"/>
      <c r="EN49" s="589"/>
      <c r="EO49" s="589"/>
      <c r="EP49" s="589"/>
      <c r="EQ49" s="589"/>
      <c r="ER49" s="589"/>
      <c r="ES49" s="589"/>
      <c r="ET49" s="589"/>
      <c r="EU49" s="589"/>
      <c r="EV49" s="589"/>
      <c r="EW49" s="589"/>
      <c r="EX49" s="589"/>
      <c r="EY49" s="589"/>
      <c r="EZ49" s="589"/>
      <c r="FA49" s="589"/>
      <c r="FB49" s="589"/>
      <c r="FC49" s="589"/>
      <c r="FD49" s="589"/>
      <c r="FE49" s="589"/>
      <c r="FF49" s="589"/>
      <c r="FG49" s="589"/>
      <c r="FH49" s="589"/>
      <c r="FI49" s="589"/>
      <c r="FJ49" s="589"/>
    </row>
    <row r="50" spans="1:166" ht="7.5" customHeight="1">
      <c r="A50" s="1640"/>
      <c r="B50" s="591"/>
      <c r="C50" s="1642"/>
      <c r="D50" s="1642"/>
      <c r="E50" s="1642"/>
      <c r="F50" s="591"/>
      <c r="G50" s="720"/>
      <c r="H50" s="1634" t="s">
        <v>865</v>
      </c>
      <c r="I50" s="1634"/>
      <c r="J50" s="1634"/>
      <c r="K50" s="1634"/>
      <c r="L50" s="1634"/>
      <c r="M50" s="1634"/>
      <c r="N50" s="594"/>
      <c r="O50" s="594"/>
      <c r="P50" s="594"/>
      <c r="Q50" s="711"/>
      <c r="R50" s="711"/>
      <c r="S50" s="594"/>
      <c r="T50" s="594"/>
      <c r="U50" s="712"/>
      <c r="V50" s="713"/>
      <c r="W50" s="713"/>
      <c r="X50" s="713"/>
      <c r="Y50" s="713"/>
      <c r="Z50" s="713"/>
      <c r="AA50" s="713"/>
      <c r="AB50" s="714"/>
      <c r="AC50" s="1513"/>
      <c r="AD50" s="1514"/>
      <c r="AE50" s="1645"/>
      <c r="AF50" s="1645"/>
      <c r="AG50" s="1645"/>
      <c r="AH50" s="1645"/>
      <c r="AI50" s="1645"/>
      <c r="AJ50" s="1645"/>
      <c r="AK50" s="1646"/>
      <c r="AL50" s="669"/>
      <c r="AM50" s="713"/>
      <c r="AN50" s="713"/>
      <c r="AO50" s="713"/>
      <c r="AP50" s="713"/>
      <c r="AQ50" s="713"/>
      <c r="AR50" s="713"/>
      <c r="AS50" s="714"/>
      <c r="AT50" s="1513"/>
      <c r="AU50" s="1514"/>
      <c r="AV50" s="1645"/>
      <c r="AW50" s="1645"/>
      <c r="AX50" s="1645"/>
      <c r="AY50" s="1645"/>
      <c r="AZ50" s="1645"/>
      <c r="BA50" s="1645"/>
      <c r="BB50" s="1646"/>
      <c r="BC50" s="712"/>
      <c r="BD50" s="713"/>
      <c r="BE50" s="713"/>
      <c r="BF50" s="713"/>
      <c r="BG50" s="713"/>
      <c r="BH50" s="713"/>
      <c r="BI50" s="713"/>
      <c r="BJ50" s="714"/>
      <c r="BK50" s="1513"/>
      <c r="BL50" s="1514"/>
      <c r="BM50" s="1645"/>
      <c r="BN50" s="1645"/>
      <c r="BO50" s="1645"/>
      <c r="BP50" s="1645"/>
      <c r="BQ50" s="1645"/>
      <c r="BR50" s="1645"/>
      <c r="BS50" s="1646"/>
      <c r="BT50" s="712"/>
      <c r="BU50" s="713"/>
      <c r="BV50" s="713"/>
      <c r="BW50" s="713"/>
      <c r="BX50" s="713"/>
      <c r="BY50" s="713"/>
      <c r="BZ50" s="713"/>
      <c r="CA50" s="714"/>
      <c r="CB50" s="1513"/>
      <c r="CC50" s="1514"/>
      <c r="CD50" s="1645"/>
      <c r="CE50" s="1645"/>
      <c r="CF50" s="1645"/>
      <c r="CG50" s="1645"/>
      <c r="CH50" s="1645"/>
      <c r="CI50" s="1645"/>
      <c r="CJ50" s="1646"/>
      <c r="CK50" s="589"/>
      <c r="CL50" s="589"/>
      <c r="CM50" s="589"/>
      <c r="CN50" s="589"/>
      <c r="CO50" s="589"/>
      <c r="CP50" s="589"/>
      <c r="CQ50" s="589"/>
      <c r="CR50" s="589"/>
      <c r="CS50" s="589"/>
      <c r="CT50" s="589"/>
      <c r="CU50" s="589"/>
      <c r="CV50" s="589"/>
      <c r="CW50" s="589"/>
      <c r="CX50" s="589"/>
      <c r="CY50" s="589"/>
      <c r="CZ50" s="589"/>
      <c r="DA50" s="589"/>
      <c r="DB50" s="589"/>
      <c r="DC50" s="589"/>
      <c r="DD50" s="589"/>
      <c r="DE50" s="589"/>
      <c r="DF50" s="589"/>
      <c r="DG50" s="589"/>
      <c r="DH50" s="589"/>
      <c r="DI50" s="589"/>
      <c r="DJ50" s="589"/>
      <c r="DK50" s="589"/>
      <c r="DL50" s="589"/>
      <c r="DM50" s="589"/>
      <c r="DN50" s="589"/>
      <c r="DO50" s="589"/>
      <c r="DP50" s="589"/>
      <c r="DQ50" s="589"/>
      <c r="DR50" s="589"/>
      <c r="DS50" s="589"/>
      <c r="DT50" s="589"/>
      <c r="DU50" s="589"/>
      <c r="DV50" s="589"/>
      <c r="DW50" s="589"/>
      <c r="DX50" s="589"/>
      <c r="DY50" s="589"/>
      <c r="DZ50" s="589"/>
      <c r="EA50" s="589"/>
      <c r="EB50" s="589"/>
      <c r="EC50" s="589"/>
      <c r="ED50" s="589"/>
      <c r="EE50" s="589"/>
      <c r="EF50" s="589"/>
      <c r="EG50" s="589"/>
      <c r="EH50" s="589"/>
      <c r="EI50" s="589"/>
      <c r="EJ50" s="589"/>
      <c r="EK50" s="589"/>
      <c r="EL50" s="589"/>
      <c r="EM50" s="589"/>
      <c r="EN50" s="589"/>
      <c r="EO50" s="589"/>
      <c r="EP50" s="589"/>
      <c r="EQ50" s="589"/>
      <c r="ER50" s="589"/>
      <c r="ES50" s="589"/>
      <c r="ET50" s="589"/>
      <c r="EU50" s="589"/>
      <c r="EV50" s="589"/>
      <c r="EW50" s="589"/>
      <c r="EX50" s="589"/>
      <c r="EY50" s="589"/>
      <c r="EZ50" s="589"/>
      <c r="FA50" s="589"/>
      <c r="FB50" s="589"/>
      <c r="FC50" s="589"/>
      <c r="FD50" s="589"/>
      <c r="FE50" s="589"/>
      <c r="FF50" s="589"/>
      <c r="FG50" s="589"/>
      <c r="FH50" s="589"/>
      <c r="FI50" s="589"/>
      <c r="FJ50" s="589"/>
    </row>
    <row r="51" spans="1:166" ht="7.5" customHeight="1">
      <c r="A51" s="1640"/>
      <c r="B51" s="591"/>
      <c r="C51" s="1642"/>
      <c r="D51" s="1642"/>
      <c r="E51" s="1642"/>
      <c r="F51" s="591"/>
      <c r="G51" s="720"/>
      <c r="H51" s="1634"/>
      <c r="I51" s="1634"/>
      <c r="J51" s="1634"/>
      <c r="K51" s="1634"/>
      <c r="L51" s="1634"/>
      <c r="M51" s="1634"/>
      <c r="N51" s="594"/>
      <c r="O51" s="594"/>
      <c r="P51" s="594"/>
      <c r="Q51" s="711"/>
      <c r="R51" s="711"/>
      <c r="S51" s="594"/>
      <c r="T51" s="594"/>
      <c r="U51" s="712"/>
      <c r="V51" s="713"/>
      <c r="W51" s="713"/>
      <c r="X51" s="713"/>
      <c r="Y51" s="713"/>
      <c r="Z51" s="713"/>
      <c r="AA51" s="713"/>
      <c r="AB51" s="714"/>
      <c r="AC51" s="1644"/>
      <c r="AD51" s="1645"/>
      <c r="AE51" s="1645"/>
      <c r="AF51" s="1645"/>
      <c r="AG51" s="1645"/>
      <c r="AH51" s="1645"/>
      <c r="AI51" s="1645"/>
      <c r="AJ51" s="1645"/>
      <c r="AK51" s="1646"/>
      <c r="AL51" s="669"/>
      <c r="AM51" s="713"/>
      <c r="AN51" s="713"/>
      <c r="AO51" s="713"/>
      <c r="AP51" s="713"/>
      <c r="AQ51" s="713"/>
      <c r="AR51" s="713"/>
      <c r="AS51" s="714"/>
      <c r="AT51" s="1644"/>
      <c r="AU51" s="1645"/>
      <c r="AV51" s="1645"/>
      <c r="AW51" s="1645"/>
      <c r="AX51" s="1645"/>
      <c r="AY51" s="1645"/>
      <c r="AZ51" s="1645"/>
      <c r="BA51" s="1645"/>
      <c r="BB51" s="1646"/>
      <c r="BC51" s="712"/>
      <c r="BD51" s="713"/>
      <c r="BE51" s="713"/>
      <c r="BF51" s="713"/>
      <c r="BG51" s="713"/>
      <c r="BH51" s="713"/>
      <c r="BI51" s="713"/>
      <c r="BJ51" s="714"/>
      <c r="BK51" s="1644"/>
      <c r="BL51" s="1645"/>
      <c r="BM51" s="1645"/>
      <c r="BN51" s="1645"/>
      <c r="BO51" s="1645"/>
      <c r="BP51" s="1645"/>
      <c r="BQ51" s="1645"/>
      <c r="BR51" s="1645"/>
      <c r="BS51" s="1646"/>
      <c r="BT51" s="712"/>
      <c r="BU51" s="713"/>
      <c r="BV51" s="713"/>
      <c r="BW51" s="713"/>
      <c r="BX51" s="713"/>
      <c r="BY51" s="713"/>
      <c r="BZ51" s="713"/>
      <c r="CA51" s="714"/>
      <c r="CB51" s="1644"/>
      <c r="CC51" s="1645"/>
      <c r="CD51" s="1645"/>
      <c r="CE51" s="1645"/>
      <c r="CF51" s="1645"/>
      <c r="CG51" s="1645"/>
      <c r="CH51" s="1645"/>
      <c r="CI51" s="1645"/>
      <c r="CJ51" s="1646"/>
      <c r="CK51" s="589"/>
      <c r="CL51" s="589"/>
      <c r="CM51" s="589"/>
      <c r="CN51" s="589"/>
      <c r="CO51" s="589"/>
      <c r="CP51" s="589"/>
      <c r="CQ51" s="589"/>
      <c r="CR51" s="589"/>
      <c r="CS51" s="589"/>
      <c r="CT51" s="589"/>
      <c r="CU51" s="589"/>
      <c r="CV51" s="589"/>
      <c r="CW51" s="589"/>
      <c r="CX51" s="589"/>
      <c r="CY51" s="589"/>
      <c r="CZ51" s="589"/>
      <c r="DA51" s="589"/>
      <c r="DB51" s="589"/>
      <c r="DC51" s="589"/>
      <c r="DD51" s="589"/>
      <c r="DE51" s="589"/>
      <c r="DF51" s="589"/>
      <c r="DG51" s="589"/>
      <c r="DH51" s="589"/>
      <c r="DI51" s="589"/>
      <c r="DJ51" s="589"/>
      <c r="DK51" s="589"/>
      <c r="DL51" s="589"/>
      <c r="DM51" s="589"/>
      <c r="DN51" s="589"/>
      <c r="DO51" s="589"/>
      <c r="DP51" s="589"/>
      <c r="DQ51" s="589"/>
      <c r="DR51" s="589"/>
      <c r="DS51" s="589"/>
      <c r="DT51" s="589"/>
      <c r="DU51" s="589"/>
      <c r="DV51" s="589"/>
      <c r="DW51" s="589"/>
      <c r="DX51" s="589"/>
      <c r="DY51" s="589"/>
      <c r="DZ51" s="589"/>
      <c r="EA51" s="589"/>
      <c r="EB51" s="589"/>
      <c r="EC51" s="589"/>
      <c r="ED51" s="589"/>
      <c r="EE51" s="589"/>
      <c r="EF51" s="589"/>
      <c r="EG51" s="589"/>
      <c r="EH51" s="589"/>
      <c r="EI51" s="589"/>
      <c r="EJ51" s="589"/>
      <c r="EK51" s="589"/>
      <c r="EL51" s="589"/>
      <c r="EM51" s="589"/>
      <c r="EN51" s="589"/>
      <c r="EO51" s="589"/>
      <c r="EP51" s="589"/>
      <c r="EQ51" s="589"/>
      <c r="ER51" s="589"/>
      <c r="ES51" s="589"/>
      <c r="ET51" s="589"/>
      <c r="EU51" s="589"/>
      <c r="EV51" s="589"/>
      <c r="EW51" s="589"/>
      <c r="EX51" s="589"/>
      <c r="EY51" s="589"/>
      <c r="EZ51" s="589"/>
      <c r="FA51" s="589"/>
      <c r="FB51" s="589"/>
      <c r="FC51" s="589"/>
      <c r="FD51" s="589"/>
      <c r="FE51" s="589"/>
      <c r="FF51" s="589"/>
      <c r="FG51" s="589"/>
      <c r="FH51" s="589"/>
      <c r="FI51" s="589"/>
      <c r="FJ51" s="589"/>
    </row>
    <row r="52" spans="1:166" ht="7.5" customHeight="1">
      <c r="A52" s="1640"/>
      <c r="B52" s="591"/>
      <c r="C52" s="1642"/>
      <c r="D52" s="1642"/>
      <c r="E52" s="1642"/>
      <c r="F52" s="591"/>
      <c r="G52" s="720"/>
      <c r="H52" s="1459" t="s">
        <v>128</v>
      </c>
      <c r="I52" s="1654"/>
      <c r="J52" s="1654"/>
      <c r="K52" s="1654"/>
      <c r="L52" s="1654"/>
      <c r="M52" s="1654"/>
      <c r="N52" s="594"/>
      <c r="O52" s="594"/>
      <c r="P52" s="594"/>
      <c r="Q52" s="711"/>
      <c r="R52" s="711"/>
      <c r="S52" s="594"/>
      <c r="T52" s="594"/>
      <c r="U52" s="712"/>
      <c r="V52" s="713"/>
      <c r="W52" s="713"/>
      <c r="X52" s="713"/>
      <c r="Y52" s="713"/>
      <c r="Z52" s="713"/>
      <c r="AA52" s="713"/>
      <c r="AB52" s="714"/>
      <c r="AC52" s="1656">
        <f>SUM(AC46:AK51)</f>
        <v>0</v>
      </c>
      <c r="AD52" s="1657"/>
      <c r="AE52" s="1645"/>
      <c r="AF52" s="1645"/>
      <c r="AG52" s="1645"/>
      <c r="AH52" s="1645"/>
      <c r="AI52" s="1645"/>
      <c r="AJ52" s="1645"/>
      <c r="AK52" s="1646"/>
      <c r="AL52" s="669"/>
      <c r="AM52" s="713"/>
      <c r="AN52" s="713"/>
      <c r="AO52" s="713"/>
      <c r="AP52" s="713"/>
      <c r="AQ52" s="713"/>
      <c r="AR52" s="713"/>
      <c r="AS52" s="714"/>
      <c r="AT52" s="1656">
        <f>SUM(AT46:BB51)</f>
        <v>0</v>
      </c>
      <c r="AU52" s="1654"/>
      <c r="AV52" s="1654"/>
      <c r="AW52" s="1654"/>
      <c r="AX52" s="1654"/>
      <c r="AY52" s="1654"/>
      <c r="AZ52" s="1654"/>
      <c r="BA52" s="1654"/>
      <c r="BB52" s="1645"/>
      <c r="BC52" s="712"/>
      <c r="BD52" s="713"/>
      <c r="BE52" s="713"/>
      <c r="BF52" s="713"/>
      <c r="BG52" s="713"/>
      <c r="BH52" s="713"/>
      <c r="BI52" s="713"/>
      <c r="BJ52" s="714"/>
      <c r="BK52" s="1656">
        <f>SUM(BK46:BS51)</f>
        <v>0</v>
      </c>
      <c r="BL52" s="1657"/>
      <c r="BM52" s="1645"/>
      <c r="BN52" s="1645"/>
      <c r="BO52" s="1645"/>
      <c r="BP52" s="1645"/>
      <c r="BQ52" s="1645"/>
      <c r="BR52" s="1645"/>
      <c r="BS52" s="1646"/>
      <c r="BT52" s="712"/>
      <c r="BU52" s="713"/>
      <c r="BV52" s="713"/>
      <c r="BW52" s="713"/>
      <c r="BX52" s="713"/>
      <c r="BY52" s="713"/>
      <c r="BZ52" s="713"/>
      <c r="CA52" s="714"/>
      <c r="CB52" s="1656">
        <f>SUM(CB46:CJ51)</f>
        <v>0</v>
      </c>
      <c r="CC52" s="1657"/>
      <c r="CD52" s="1645"/>
      <c r="CE52" s="1645"/>
      <c r="CF52" s="1645"/>
      <c r="CG52" s="1645"/>
      <c r="CH52" s="1645"/>
      <c r="CI52" s="1645"/>
      <c r="CJ52" s="1646"/>
      <c r="CK52" s="589"/>
      <c r="CL52" s="589"/>
      <c r="CM52" s="589"/>
      <c r="CN52" s="589"/>
      <c r="CO52" s="589"/>
      <c r="CP52" s="589"/>
      <c r="CQ52" s="589"/>
      <c r="CR52" s="589"/>
      <c r="CS52" s="589"/>
      <c r="CT52" s="589"/>
      <c r="CU52" s="589"/>
      <c r="CV52" s="589"/>
      <c r="CW52" s="589"/>
      <c r="CX52" s="589"/>
      <c r="CY52" s="589"/>
      <c r="CZ52" s="589"/>
      <c r="DA52" s="589"/>
      <c r="DB52" s="589"/>
      <c r="DC52" s="589"/>
      <c r="DD52" s="589"/>
      <c r="DE52" s="589"/>
      <c r="DF52" s="589"/>
      <c r="DG52" s="589"/>
      <c r="DH52" s="589"/>
      <c r="DI52" s="589"/>
      <c r="DJ52" s="589"/>
      <c r="DK52" s="589"/>
      <c r="DL52" s="589"/>
      <c r="DM52" s="589"/>
      <c r="DN52" s="589"/>
      <c r="DO52" s="589"/>
      <c r="DP52" s="589"/>
      <c r="DQ52" s="589"/>
      <c r="DR52" s="589"/>
      <c r="DS52" s="589"/>
      <c r="DT52" s="589"/>
      <c r="DU52" s="589"/>
      <c r="DV52" s="589"/>
      <c r="DW52" s="589"/>
      <c r="DX52" s="589"/>
      <c r="DY52" s="589"/>
      <c r="DZ52" s="589"/>
      <c r="EA52" s="589"/>
      <c r="EB52" s="589"/>
      <c r="EC52" s="589"/>
      <c r="ED52" s="589"/>
      <c r="EE52" s="589"/>
      <c r="EF52" s="589"/>
      <c r="EG52" s="589"/>
      <c r="EH52" s="589"/>
      <c r="EI52" s="589"/>
      <c r="EJ52" s="589"/>
      <c r="EK52" s="589"/>
      <c r="EL52" s="589"/>
      <c r="EM52" s="589"/>
      <c r="EN52" s="589"/>
      <c r="EO52" s="589"/>
      <c r="EP52" s="589"/>
      <c r="EQ52" s="589"/>
      <c r="ER52" s="589"/>
      <c r="ES52" s="589"/>
      <c r="ET52" s="589"/>
      <c r="EU52" s="589"/>
      <c r="EV52" s="589"/>
      <c r="EW52" s="589"/>
      <c r="EX52" s="589"/>
      <c r="EY52" s="589"/>
      <c r="EZ52" s="589"/>
      <c r="FA52" s="589"/>
      <c r="FB52" s="589"/>
      <c r="FC52" s="589"/>
      <c r="FD52" s="589"/>
      <c r="FE52" s="589"/>
      <c r="FF52" s="589"/>
      <c r="FG52" s="589"/>
      <c r="FH52" s="589"/>
      <c r="FI52" s="589"/>
      <c r="FJ52" s="589"/>
    </row>
    <row r="53" spans="1:166" ht="7.5" customHeight="1">
      <c r="A53" s="1641"/>
      <c r="B53" s="591"/>
      <c r="C53" s="1560"/>
      <c r="D53" s="1560"/>
      <c r="E53" s="1560"/>
      <c r="F53" s="810"/>
      <c r="G53" s="811"/>
      <c r="H53" s="1655"/>
      <c r="I53" s="1655"/>
      <c r="J53" s="1655"/>
      <c r="K53" s="1655"/>
      <c r="L53" s="1655"/>
      <c r="M53" s="1655"/>
      <c r="N53" s="594"/>
      <c r="O53" s="594"/>
      <c r="P53" s="594"/>
      <c r="Q53" s="594"/>
      <c r="R53" s="594"/>
      <c r="S53" s="683"/>
      <c r="T53" s="683"/>
      <c r="U53" s="723"/>
      <c r="V53" s="699"/>
      <c r="W53" s="699"/>
      <c r="X53" s="699"/>
      <c r="Y53" s="699"/>
      <c r="Z53" s="699"/>
      <c r="AA53" s="699"/>
      <c r="AB53" s="700"/>
      <c r="AC53" s="1658"/>
      <c r="AD53" s="1655"/>
      <c r="AE53" s="1655"/>
      <c r="AF53" s="1655"/>
      <c r="AG53" s="1655"/>
      <c r="AH53" s="1655"/>
      <c r="AI53" s="1655"/>
      <c r="AJ53" s="1655"/>
      <c r="AK53" s="1659"/>
      <c r="AL53" s="687"/>
      <c r="AM53" s="699"/>
      <c r="AN53" s="699"/>
      <c r="AO53" s="699"/>
      <c r="AP53" s="699"/>
      <c r="AQ53" s="699"/>
      <c r="AR53" s="699"/>
      <c r="AS53" s="700"/>
      <c r="AT53" s="1658"/>
      <c r="AU53" s="1655"/>
      <c r="AV53" s="1655"/>
      <c r="AW53" s="1655"/>
      <c r="AX53" s="1655"/>
      <c r="AY53" s="1655"/>
      <c r="AZ53" s="1655"/>
      <c r="BA53" s="1655"/>
      <c r="BB53" s="1655"/>
      <c r="BC53" s="723"/>
      <c r="BD53" s="699"/>
      <c r="BE53" s="699"/>
      <c r="BF53" s="699"/>
      <c r="BG53" s="699"/>
      <c r="BH53" s="699"/>
      <c r="BI53" s="699"/>
      <c r="BJ53" s="700"/>
      <c r="BK53" s="1658"/>
      <c r="BL53" s="1655"/>
      <c r="BM53" s="1655"/>
      <c r="BN53" s="1655"/>
      <c r="BO53" s="1655"/>
      <c r="BP53" s="1655"/>
      <c r="BQ53" s="1655"/>
      <c r="BR53" s="1655"/>
      <c r="BS53" s="1659"/>
      <c r="BT53" s="723"/>
      <c r="BU53" s="699"/>
      <c r="BV53" s="699"/>
      <c r="BW53" s="699"/>
      <c r="BX53" s="699"/>
      <c r="BY53" s="699"/>
      <c r="BZ53" s="699"/>
      <c r="CA53" s="700"/>
      <c r="CB53" s="1658"/>
      <c r="CC53" s="1655"/>
      <c r="CD53" s="1655"/>
      <c r="CE53" s="1655"/>
      <c r="CF53" s="1655"/>
      <c r="CG53" s="1655"/>
      <c r="CH53" s="1655"/>
      <c r="CI53" s="1655"/>
      <c r="CJ53" s="1659"/>
      <c r="CK53" s="589"/>
      <c r="CL53" s="589"/>
      <c r="CM53" s="589"/>
      <c r="CN53" s="589"/>
      <c r="CO53" s="589"/>
      <c r="CP53" s="589"/>
      <c r="CQ53" s="589"/>
      <c r="CR53" s="589"/>
      <c r="CS53" s="589"/>
      <c r="CT53" s="589"/>
      <c r="CU53" s="589"/>
      <c r="CV53" s="589"/>
      <c r="CW53" s="589"/>
      <c r="CX53" s="589"/>
      <c r="CY53" s="589"/>
      <c r="CZ53" s="589"/>
      <c r="DA53" s="589"/>
      <c r="DB53" s="589"/>
      <c r="DC53" s="589"/>
      <c r="DD53" s="589"/>
      <c r="DE53" s="589"/>
      <c r="DF53" s="589"/>
      <c r="DG53" s="589"/>
      <c r="DH53" s="589"/>
      <c r="DI53" s="589"/>
      <c r="DJ53" s="589"/>
      <c r="DK53" s="589"/>
      <c r="DL53" s="589"/>
      <c r="DM53" s="589"/>
      <c r="DN53" s="589"/>
      <c r="DO53" s="589"/>
      <c r="DP53" s="589"/>
      <c r="DQ53" s="589"/>
      <c r="DR53" s="589"/>
      <c r="DS53" s="589"/>
      <c r="DT53" s="589"/>
      <c r="DU53" s="589"/>
      <c r="DV53" s="589"/>
      <c r="DW53" s="589"/>
      <c r="DX53" s="589"/>
      <c r="DY53" s="589"/>
      <c r="DZ53" s="589"/>
      <c r="EA53" s="589"/>
      <c r="EB53" s="589"/>
      <c r="EC53" s="589"/>
      <c r="ED53" s="589"/>
      <c r="EE53" s="589"/>
      <c r="EF53" s="589"/>
      <c r="EG53" s="589"/>
      <c r="EH53" s="589"/>
      <c r="EI53" s="589"/>
      <c r="EJ53" s="589"/>
      <c r="EK53" s="589"/>
      <c r="EL53" s="589"/>
      <c r="EM53" s="589"/>
      <c r="EN53" s="589"/>
      <c r="EO53" s="589"/>
      <c r="EP53" s="589"/>
      <c r="EQ53" s="589"/>
      <c r="ER53" s="589"/>
      <c r="ES53" s="589"/>
      <c r="ET53" s="589"/>
      <c r="EU53" s="589"/>
      <c r="EV53" s="589"/>
      <c r="EW53" s="589"/>
      <c r="EX53" s="589"/>
      <c r="EY53" s="589"/>
      <c r="EZ53" s="589"/>
      <c r="FA53" s="589"/>
      <c r="FB53" s="589"/>
      <c r="FC53" s="589"/>
      <c r="FD53" s="589"/>
      <c r="FE53" s="589"/>
      <c r="FF53" s="589"/>
      <c r="FG53" s="589"/>
      <c r="FH53" s="589"/>
      <c r="FI53" s="589"/>
      <c r="FJ53" s="589"/>
    </row>
    <row r="54" spans="1:166" ht="10.5" customHeight="1">
      <c r="A54" s="1639" t="s">
        <v>741</v>
      </c>
      <c r="B54" s="1483"/>
      <c r="C54" s="1483"/>
      <c r="D54" s="1483"/>
      <c r="E54" s="1483"/>
      <c r="F54" s="1484"/>
      <c r="G54" s="719"/>
      <c r="H54" s="623"/>
      <c r="I54" s="724"/>
      <c r="J54" s="724"/>
      <c r="K54" s="724"/>
      <c r="L54" s="724"/>
      <c r="M54" s="724"/>
      <c r="N54" s="724"/>
      <c r="O54" s="724"/>
      <c r="P54" s="724"/>
      <c r="Q54" s="724"/>
      <c r="R54" s="724"/>
      <c r="S54" s="725"/>
      <c r="T54" s="725"/>
      <c r="U54" s="712"/>
      <c r="V54" s="713"/>
      <c r="W54" s="713"/>
      <c r="X54" s="713"/>
      <c r="Y54" s="713"/>
      <c r="Z54" s="713"/>
      <c r="AA54" s="713"/>
      <c r="AB54" s="714"/>
      <c r="AC54" s="1513">
        <f>SUM(AC45,AC52)</f>
        <v>0</v>
      </c>
      <c r="AD54" s="1514"/>
      <c r="AE54" s="1511"/>
      <c r="AF54" s="1511"/>
      <c r="AG54" s="1511"/>
      <c r="AH54" s="1511"/>
      <c r="AI54" s="1511"/>
      <c r="AJ54" s="1511"/>
      <c r="AK54" s="1515"/>
      <c r="AL54" s="669"/>
      <c r="AM54" s="713"/>
      <c r="AN54" s="713"/>
      <c r="AO54" s="713"/>
      <c r="AP54" s="713"/>
      <c r="AQ54" s="713"/>
      <c r="AR54" s="713"/>
      <c r="AS54" s="714"/>
      <c r="AT54" s="1513">
        <f>SUM(AT45,AT52)</f>
        <v>0</v>
      </c>
      <c r="AU54" s="1511"/>
      <c r="AV54" s="1511"/>
      <c r="AW54" s="1511"/>
      <c r="AX54" s="1511"/>
      <c r="AY54" s="1511"/>
      <c r="AZ54" s="1511"/>
      <c r="BA54" s="1511"/>
      <c r="BB54" s="1511"/>
      <c r="BC54" s="712"/>
      <c r="BD54" s="713"/>
      <c r="BE54" s="713"/>
      <c r="BF54" s="713"/>
      <c r="BG54" s="713"/>
      <c r="BH54" s="713"/>
      <c r="BI54" s="713"/>
      <c r="BJ54" s="714"/>
      <c r="BK54" s="1513">
        <f>SUM(BK45,BK52)</f>
        <v>0</v>
      </c>
      <c r="BL54" s="1514"/>
      <c r="BM54" s="1511"/>
      <c r="BN54" s="1511"/>
      <c r="BO54" s="1511"/>
      <c r="BP54" s="1511"/>
      <c r="BQ54" s="1511"/>
      <c r="BR54" s="1511"/>
      <c r="BS54" s="1515"/>
      <c r="BT54" s="712"/>
      <c r="BU54" s="713"/>
      <c r="BV54" s="713"/>
      <c r="BW54" s="713"/>
      <c r="BX54" s="713"/>
      <c r="BY54" s="713"/>
      <c r="BZ54" s="713"/>
      <c r="CA54" s="714"/>
      <c r="CB54" s="1513">
        <f>SUM(CB45,CB52)</f>
        <v>0</v>
      </c>
      <c r="CC54" s="1514"/>
      <c r="CD54" s="1511"/>
      <c r="CE54" s="1511"/>
      <c r="CF54" s="1511"/>
      <c r="CG54" s="1511"/>
      <c r="CH54" s="1511"/>
      <c r="CI54" s="1511"/>
      <c r="CJ54" s="1515"/>
      <c r="CK54" s="589"/>
      <c r="CL54" s="589"/>
      <c r="CM54" s="589"/>
      <c r="CN54" s="589"/>
      <c r="CO54" s="589"/>
      <c r="CP54" s="589"/>
      <c r="CQ54" s="589"/>
      <c r="CR54" s="589"/>
      <c r="CS54" s="589"/>
      <c r="CT54" s="589"/>
      <c r="CU54" s="589"/>
      <c r="CV54" s="589"/>
      <c r="CW54" s="589"/>
      <c r="CX54" s="589"/>
      <c r="CY54" s="589"/>
      <c r="CZ54" s="589"/>
      <c r="DA54" s="589"/>
      <c r="DB54" s="589"/>
      <c r="DC54" s="589"/>
      <c r="DD54" s="589"/>
      <c r="DE54" s="589"/>
      <c r="DF54" s="589"/>
      <c r="DG54" s="589"/>
      <c r="DH54" s="589"/>
      <c r="DI54" s="589"/>
      <c r="DJ54" s="589"/>
      <c r="DK54" s="589"/>
      <c r="DL54" s="589"/>
      <c r="DM54" s="589"/>
      <c r="DN54" s="589"/>
      <c r="DO54" s="589"/>
      <c r="DP54" s="589"/>
      <c r="DQ54" s="589"/>
      <c r="DR54" s="589"/>
      <c r="DS54" s="589"/>
      <c r="DT54" s="589"/>
      <c r="DU54" s="589"/>
      <c r="DV54" s="589"/>
      <c r="DW54" s="589"/>
      <c r="DX54" s="589"/>
      <c r="DY54" s="589"/>
      <c r="DZ54" s="589"/>
      <c r="EA54" s="589"/>
      <c r="EB54" s="589"/>
      <c r="EC54" s="589"/>
      <c r="ED54" s="589"/>
      <c r="EE54" s="589"/>
      <c r="EF54" s="589"/>
      <c r="EG54" s="589"/>
      <c r="EH54" s="589"/>
      <c r="EI54" s="589"/>
      <c r="EJ54" s="589"/>
      <c r="EK54" s="589"/>
      <c r="EL54" s="589"/>
      <c r="EM54" s="589"/>
      <c r="EN54" s="589"/>
      <c r="EO54" s="589"/>
      <c r="EP54" s="589"/>
      <c r="EQ54" s="589"/>
      <c r="ER54" s="589"/>
      <c r="ES54" s="589"/>
      <c r="ET54" s="589"/>
      <c r="EU54" s="589"/>
      <c r="EV54" s="589"/>
      <c r="EW54" s="589"/>
      <c r="EX54" s="589"/>
      <c r="EY54" s="589"/>
      <c r="EZ54" s="589"/>
      <c r="FA54" s="589"/>
      <c r="FB54" s="589"/>
      <c r="FC54" s="589"/>
      <c r="FD54" s="589"/>
      <c r="FE54" s="589"/>
      <c r="FF54" s="589"/>
      <c r="FG54" s="589"/>
      <c r="FH54" s="589"/>
      <c r="FI54" s="589"/>
      <c r="FJ54" s="589"/>
    </row>
    <row r="55" spans="1:166" ht="12" customHeight="1" thickBot="1">
      <c r="A55" s="1648"/>
      <c r="B55" s="1649"/>
      <c r="C55" s="1649"/>
      <c r="D55" s="1649"/>
      <c r="E55" s="1649"/>
      <c r="F55" s="1650"/>
      <c r="G55" s="726"/>
      <c r="H55" s="587"/>
      <c r="I55" s="727"/>
      <c r="J55" s="727"/>
      <c r="K55" s="727"/>
      <c r="L55" s="727"/>
      <c r="M55" s="727"/>
      <c r="N55" s="727"/>
      <c r="O55" s="727"/>
      <c r="P55" s="727"/>
      <c r="Q55" s="727"/>
      <c r="R55" s="727"/>
      <c r="S55" s="727"/>
      <c r="T55" s="727"/>
      <c r="U55" s="728"/>
      <c r="V55" s="729"/>
      <c r="W55" s="729"/>
      <c r="X55" s="729"/>
      <c r="Y55" s="729"/>
      <c r="Z55" s="729"/>
      <c r="AA55" s="729"/>
      <c r="AB55" s="730"/>
      <c r="AC55" s="1651"/>
      <c r="AD55" s="1649"/>
      <c r="AE55" s="1649"/>
      <c r="AF55" s="1649"/>
      <c r="AG55" s="1649"/>
      <c r="AH55" s="1649"/>
      <c r="AI55" s="1649"/>
      <c r="AJ55" s="1649"/>
      <c r="AK55" s="1652"/>
      <c r="AL55" s="731"/>
      <c r="AM55" s="729"/>
      <c r="AN55" s="729"/>
      <c r="AO55" s="729"/>
      <c r="AP55" s="729"/>
      <c r="AQ55" s="729"/>
      <c r="AR55" s="729"/>
      <c r="AS55" s="730"/>
      <c r="AT55" s="1651"/>
      <c r="AU55" s="1649"/>
      <c r="AV55" s="1649"/>
      <c r="AW55" s="1649"/>
      <c r="AX55" s="1649"/>
      <c r="AY55" s="1649"/>
      <c r="AZ55" s="1649"/>
      <c r="BA55" s="1649"/>
      <c r="BB55" s="1649"/>
      <c r="BC55" s="728"/>
      <c r="BD55" s="729"/>
      <c r="BE55" s="729"/>
      <c r="BF55" s="729"/>
      <c r="BG55" s="729"/>
      <c r="BH55" s="729"/>
      <c r="BI55" s="729"/>
      <c r="BJ55" s="730"/>
      <c r="BK55" s="1651"/>
      <c r="BL55" s="1649"/>
      <c r="BM55" s="1649"/>
      <c r="BN55" s="1649"/>
      <c r="BO55" s="1649"/>
      <c r="BP55" s="1649"/>
      <c r="BQ55" s="1649"/>
      <c r="BR55" s="1649"/>
      <c r="BS55" s="1652"/>
      <c r="BT55" s="728"/>
      <c r="BU55" s="729"/>
      <c r="BV55" s="729"/>
      <c r="BW55" s="729"/>
      <c r="BX55" s="729"/>
      <c r="BY55" s="729"/>
      <c r="BZ55" s="729"/>
      <c r="CA55" s="730"/>
      <c r="CB55" s="1651"/>
      <c r="CC55" s="1649"/>
      <c r="CD55" s="1649"/>
      <c r="CE55" s="1649"/>
      <c r="CF55" s="1649"/>
      <c r="CG55" s="1649"/>
      <c r="CH55" s="1649"/>
      <c r="CI55" s="1649"/>
      <c r="CJ55" s="1652"/>
      <c r="CK55" s="589"/>
      <c r="CL55" s="589"/>
      <c r="CM55" s="589"/>
      <c r="CN55" s="589"/>
      <c r="CO55" s="589"/>
      <c r="CP55" s="589"/>
      <c r="CQ55" s="589"/>
      <c r="CR55" s="589"/>
      <c r="CS55" s="589"/>
      <c r="CT55" s="589"/>
      <c r="CU55" s="589"/>
      <c r="CV55" s="589"/>
      <c r="CW55" s="589"/>
      <c r="CX55" s="589"/>
      <c r="CY55" s="589"/>
      <c r="CZ55" s="589"/>
      <c r="DA55" s="589"/>
      <c r="DB55" s="589"/>
      <c r="DC55" s="589"/>
      <c r="DD55" s="589"/>
      <c r="DE55" s="589"/>
      <c r="DF55" s="589"/>
      <c r="DG55" s="589"/>
      <c r="DH55" s="589"/>
      <c r="DI55" s="589"/>
      <c r="DJ55" s="589"/>
      <c r="DK55" s="589"/>
      <c r="DL55" s="589"/>
      <c r="DM55" s="589"/>
      <c r="DN55" s="589"/>
      <c r="DO55" s="589"/>
      <c r="DP55" s="589"/>
      <c r="DQ55" s="589"/>
      <c r="DR55" s="589"/>
      <c r="DS55" s="589"/>
      <c r="DT55" s="589"/>
      <c r="DU55" s="589"/>
      <c r="DV55" s="589"/>
      <c r="DW55" s="589"/>
      <c r="DX55" s="589"/>
      <c r="DY55" s="589"/>
      <c r="DZ55" s="589"/>
      <c r="EA55" s="589"/>
      <c r="EB55" s="589"/>
      <c r="EC55" s="589"/>
      <c r="ED55" s="589"/>
      <c r="EE55" s="589"/>
      <c r="EF55" s="589"/>
      <c r="EG55" s="589"/>
      <c r="EH55" s="589"/>
      <c r="EI55" s="589"/>
      <c r="EJ55" s="589"/>
      <c r="EK55" s="589"/>
      <c r="EL55" s="589"/>
      <c r="EM55" s="589"/>
      <c r="EN55" s="589"/>
      <c r="EO55" s="589"/>
      <c r="EP55" s="589"/>
      <c r="EQ55" s="589"/>
      <c r="ER55" s="589"/>
      <c r="ES55" s="589"/>
      <c r="ET55" s="589"/>
      <c r="EU55" s="589"/>
      <c r="EV55" s="589"/>
      <c r="EW55" s="589"/>
      <c r="EX55" s="589"/>
      <c r="EY55" s="589"/>
      <c r="EZ55" s="589"/>
      <c r="FA55" s="589"/>
      <c r="FB55" s="589"/>
      <c r="FC55" s="589"/>
      <c r="FD55" s="589"/>
      <c r="FE55" s="589"/>
      <c r="FF55" s="589"/>
      <c r="FG55" s="589"/>
      <c r="FH55" s="589"/>
      <c r="FI55" s="589"/>
      <c r="FJ55" s="589"/>
    </row>
    <row r="56" spans="1:166" ht="3.75" customHeight="1">
      <c r="A56" s="710"/>
      <c r="B56" s="710"/>
      <c r="C56" s="710"/>
      <c r="D56" s="710"/>
      <c r="E56" s="710"/>
      <c r="F56" s="710"/>
      <c r="G56" s="594"/>
      <c r="H56" s="732"/>
      <c r="I56" s="594"/>
      <c r="J56" s="594"/>
      <c r="K56" s="594"/>
      <c r="L56" s="594"/>
      <c r="M56" s="594"/>
      <c r="N56" s="594"/>
      <c r="O56" s="594"/>
      <c r="P56" s="594"/>
      <c r="Q56" s="594"/>
      <c r="R56" s="594"/>
      <c r="S56" s="594"/>
      <c r="T56" s="594"/>
    </row>
    <row r="57" spans="1:166" s="733" customFormat="1" ht="12.75" customHeight="1">
      <c r="A57" s="1653"/>
      <c r="B57" s="1653"/>
      <c r="C57" s="1653"/>
      <c r="D57" s="579"/>
      <c r="E57" s="579"/>
    </row>
    <row r="58" spans="1:166" s="733" customFormat="1" ht="12.75" customHeight="1">
      <c r="D58" s="579"/>
      <c r="E58" s="579"/>
    </row>
    <row r="59" spans="1:166" ht="12.75" customHeight="1">
      <c r="A59" s="579"/>
      <c r="B59" s="1647"/>
      <c r="C59" s="1647"/>
      <c r="D59" s="734"/>
      <c r="E59" s="586"/>
      <c r="F59" s="735"/>
      <c r="G59" s="735"/>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6"/>
      <c r="AL59" s="586"/>
      <c r="AM59" s="586"/>
      <c r="AN59" s="586"/>
      <c r="AO59" s="586"/>
      <c r="AP59" s="586"/>
      <c r="AQ59" s="586"/>
      <c r="AR59" s="586"/>
      <c r="AS59" s="586"/>
      <c r="AT59" s="586"/>
      <c r="AU59" s="586"/>
      <c r="AV59" s="586"/>
      <c r="AW59" s="586"/>
      <c r="AX59" s="579"/>
      <c r="AY59" s="579"/>
      <c r="AZ59" s="579"/>
      <c r="BA59" s="579"/>
      <c r="BB59" s="579"/>
      <c r="BC59" s="579"/>
      <c r="BD59" s="579"/>
      <c r="BE59" s="579"/>
      <c r="BF59" s="579"/>
      <c r="BG59" s="579"/>
      <c r="BH59" s="579"/>
      <c r="BI59" s="579"/>
      <c r="BJ59" s="579"/>
      <c r="BK59" s="579"/>
      <c r="BL59" s="579"/>
      <c r="BM59" s="579"/>
      <c r="BN59" s="579"/>
      <c r="BO59" s="579"/>
      <c r="BP59" s="579"/>
      <c r="BQ59" s="579"/>
      <c r="BR59" s="579"/>
      <c r="BS59" s="579"/>
      <c r="BT59" s="579"/>
      <c r="BU59" s="579"/>
      <c r="BV59" s="579"/>
      <c r="BW59" s="579"/>
      <c r="BX59" s="579"/>
      <c r="BY59" s="579"/>
      <c r="BZ59" s="579"/>
      <c r="CA59" s="579"/>
      <c r="CB59" s="579"/>
      <c r="CC59" s="579"/>
      <c r="CD59" s="579"/>
      <c r="CE59" s="579"/>
      <c r="CF59" s="579"/>
      <c r="CG59" s="579"/>
      <c r="CH59" s="579"/>
      <c r="CI59" s="579"/>
      <c r="CJ59" s="579"/>
      <c r="CK59" s="579"/>
      <c r="CL59" s="579"/>
      <c r="CM59" s="579"/>
      <c r="CN59" s="579"/>
      <c r="CO59" s="579"/>
      <c r="CP59" s="579"/>
      <c r="CQ59" s="579"/>
      <c r="CR59" s="579"/>
      <c r="CS59" s="579"/>
      <c r="CT59" s="579"/>
      <c r="CU59" s="579"/>
      <c r="CV59" s="579"/>
      <c r="CW59" s="579"/>
      <c r="CX59" s="579"/>
      <c r="CY59" s="579"/>
      <c r="CZ59" s="579"/>
      <c r="DA59" s="579"/>
      <c r="DB59" s="579"/>
      <c r="DC59" s="579"/>
      <c r="DD59" s="579"/>
      <c r="DE59" s="579"/>
      <c r="DF59" s="579"/>
      <c r="DG59" s="579"/>
      <c r="DH59" s="579"/>
      <c r="DI59" s="579"/>
      <c r="DJ59" s="579"/>
      <c r="DK59" s="579"/>
      <c r="DL59" s="579"/>
      <c r="DM59" s="579"/>
      <c r="DN59" s="579"/>
      <c r="DO59" s="579"/>
      <c r="DP59" s="579"/>
      <c r="DQ59" s="579"/>
      <c r="DR59" s="579"/>
      <c r="DS59" s="579"/>
      <c r="DT59" s="579"/>
      <c r="DU59" s="579"/>
      <c r="DV59" s="579"/>
      <c r="DW59" s="579"/>
      <c r="DX59" s="579"/>
      <c r="DY59" s="579"/>
      <c r="DZ59" s="579"/>
      <c r="EA59" s="579"/>
      <c r="EB59" s="579"/>
      <c r="EC59" s="579"/>
      <c r="ED59" s="579"/>
      <c r="EE59" s="579"/>
      <c r="EF59" s="579"/>
      <c r="EG59" s="579"/>
      <c r="EH59" s="579"/>
      <c r="EI59" s="579"/>
      <c r="EJ59" s="579"/>
      <c r="EK59" s="579"/>
      <c r="EL59" s="579"/>
      <c r="EM59" s="579"/>
      <c r="EN59" s="579"/>
      <c r="EO59" s="579"/>
      <c r="EP59" s="579"/>
      <c r="EQ59" s="579"/>
      <c r="ER59" s="579"/>
      <c r="ES59" s="579"/>
      <c r="ET59" s="579"/>
      <c r="EU59" s="579"/>
      <c r="EV59" s="579"/>
      <c r="EW59" s="579"/>
      <c r="EX59" s="579"/>
      <c r="EY59" s="579"/>
      <c r="EZ59" s="579"/>
      <c r="FA59" s="579"/>
      <c r="FB59" s="579"/>
      <c r="FC59" s="579"/>
      <c r="FD59" s="579"/>
      <c r="FE59" s="579"/>
      <c r="FF59" s="579"/>
      <c r="FG59" s="579"/>
      <c r="FH59" s="579"/>
      <c r="FI59" s="579"/>
      <c r="FJ59" s="579"/>
    </row>
    <row r="60" spans="1:166" ht="12.75" customHeight="1">
      <c r="A60" s="579"/>
      <c r="B60" s="1647"/>
      <c r="C60" s="1647"/>
      <c r="D60" s="734"/>
      <c r="E60" s="735"/>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79"/>
      <c r="AY60" s="579"/>
      <c r="AZ60" s="579"/>
      <c r="BA60" s="579"/>
      <c r="BB60" s="579"/>
      <c r="BC60" s="579"/>
      <c r="BD60" s="579"/>
      <c r="BE60" s="579"/>
      <c r="BF60" s="579"/>
      <c r="BG60" s="579"/>
      <c r="BH60" s="579"/>
      <c r="BI60" s="579"/>
      <c r="BJ60" s="579"/>
      <c r="BK60" s="579"/>
      <c r="BL60" s="579"/>
      <c r="BM60" s="579"/>
      <c r="BN60" s="579"/>
      <c r="BO60" s="579"/>
      <c r="BP60" s="579"/>
      <c r="BQ60" s="579"/>
      <c r="BR60" s="579"/>
      <c r="BS60" s="579"/>
      <c r="BT60" s="579"/>
      <c r="BU60" s="579"/>
      <c r="BV60" s="579"/>
      <c r="BW60" s="579"/>
      <c r="BX60" s="579"/>
      <c r="BY60" s="579"/>
      <c r="BZ60" s="579"/>
      <c r="CA60" s="579"/>
      <c r="CB60" s="579"/>
      <c r="CC60" s="579"/>
      <c r="CD60" s="579"/>
      <c r="CE60" s="579"/>
      <c r="CF60" s="579"/>
      <c r="CG60" s="579"/>
      <c r="CH60" s="579"/>
      <c r="CI60" s="579"/>
      <c r="CJ60" s="579"/>
      <c r="CK60" s="579"/>
      <c r="CL60" s="579"/>
      <c r="CM60" s="579"/>
      <c r="CN60" s="579"/>
      <c r="CO60" s="579"/>
      <c r="CP60" s="579"/>
      <c r="CQ60" s="579"/>
      <c r="CR60" s="579"/>
      <c r="CS60" s="579"/>
      <c r="CT60" s="579"/>
      <c r="CU60" s="579"/>
      <c r="CV60" s="579"/>
      <c r="CW60" s="579"/>
      <c r="CX60" s="579"/>
      <c r="CY60" s="579"/>
      <c r="CZ60" s="579"/>
      <c r="DA60" s="579"/>
      <c r="DB60" s="579"/>
      <c r="DC60" s="579"/>
      <c r="DD60" s="579"/>
      <c r="DE60" s="579"/>
      <c r="DF60" s="579"/>
      <c r="DG60" s="579"/>
      <c r="DH60" s="579"/>
      <c r="DI60" s="579"/>
      <c r="DJ60" s="579"/>
      <c r="DK60" s="579"/>
      <c r="DL60" s="579"/>
      <c r="DM60" s="579"/>
      <c r="DN60" s="579"/>
      <c r="DO60" s="579"/>
      <c r="DP60" s="579"/>
      <c r="DQ60" s="579"/>
      <c r="DR60" s="579"/>
      <c r="DS60" s="579"/>
      <c r="DT60" s="579"/>
      <c r="DU60" s="579"/>
      <c r="DV60" s="579"/>
      <c r="DW60" s="579"/>
      <c r="DX60" s="579"/>
      <c r="DY60" s="579"/>
      <c r="DZ60" s="579"/>
      <c r="EA60" s="579"/>
      <c r="EB60" s="579"/>
      <c r="EC60" s="579"/>
      <c r="ED60" s="579"/>
      <c r="EE60" s="579"/>
      <c r="EF60" s="579"/>
      <c r="EG60" s="579"/>
      <c r="EH60" s="579"/>
      <c r="EI60" s="579"/>
      <c r="EJ60" s="579"/>
      <c r="EK60" s="579"/>
      <c r="EL60" s="579"/>
      <c r="EM60" s="579"/>
      <c r="EN60" s="579"/>
      <c r="EO60" s="579"/>
      <c r="EP60" s="579"/>
      <c r="EQ60" s="579"/>
      <c r="ER60" s="579"/>
      <c r="ES60" s="579"/>
      <c r="ET60" s="579"/>
      <c r="EU60" s="579"/>
      <c r="EV60" s="579"/>
      <c r="EW60" s="579"/>
      <c r="EX60" s="579"/>
      <c r="EY60" s="579"/>
      <c r="EZ60" s="579"/>
      <c r="FA60" s="579"/>
      <c r="FB60" s="579"/>
      <c r="FC60" s="579"/>
      <c r="FD60" s="579"/>
      <c r="FE60" s="579"/>
      <c r="FF60" s="579"/>
      <c r="FG60" s="579"/>
      <c r="FH60" s="579"/>
      <c r="FI60" s="579"/>
      <c r="FJ60" s="579"/>
    </row>
    <row r="61" spans="1:166" s="733" customFormat="1" ht="12.75" customHeight="1">
      <c r="B61" s="1459"/>
      <c r="C61" s="1459"/>
      <c r="D61" s="725"/>
      <c r="E61" s="725"/>
      <c r="F61" s="725"/>
      <c r="G61" s="725"/>
      <c r="H61" s="725"/>
      <c r="I61" s="725"/>
      <c r="J61" s="725"/>
      <c r="K61" s="725"/>
      <c r="L61" s="725"/>
      <c r="M61" s="725"/>
      <c r="N61" s="725"/>
      <c r="O61" s="725"/>
      <c r="P61" s="725"/>
      <c r="Q61" s="725"/>
      <c r="R61" s="725"/>
      <c r="S61" s="725"/>
      <c r="T61" s="725"/>
      <c r="U61" s="725"/>
      <c r="V61" s="725"/>
      <c r="W61" s="725"/>
      <c r="X61" s="725"/>
      <c r="Y61" s="725"/>
      <c r="Z61" s="725"/>
      <c r="AA61" s="725"/>
      <c r="AB61" s="725"/>
      <c r="AC61" s="725"/>
    </row>
    <row r="64" spans="1:166">
      <c r="E64" s="735"/>
    </row>
  </sheetData>
  <mergeCells count="319">
    <mergeCell ref="B59:C60"/>
    <mergeCell ref="B61:C61"/>
    <mergeCell ref="A54:F55"/>
    <mergeCell ref="AC54:AK55"/>
    <mergeCell ref="AT54:BB55"/>
    <mergeCell ref="BK54:BS55"/>
    <mergeCell ref="CB54:CJ55"/>
    <mergeCell ref="A57:C57"/>
    <mergeCell ref="CB50:CJ51"/>
    <mergeCell ref="H52:M53"/>
    <mergeCell ref="AC52:AK53"/>
    <mergeCell ref="AT52:BB53"/>
    <mergeCell ref="BK52:BS53"/>
    <mergeCell ref="CB52:CJ53"/>
    <mergeCell ref="CB46:CJ47"/>
    <mergeCell ref="H48:P49"/>
    <mergeCell ref="AC48:AK49"/>
    <mergeCell ref="AT48:BB49"/>
    <mergeCell ref="BK48:BS49"/>
    <mergeCell ref="CB48:CJ49"/>
    <mergeCell ref="A46:A53"/>
    <mergeCell ref="C46:E53"/>
    <mergeCell ref="H46:P47"/>
    <mergeCell ref="AC46:AK47"/>
    <mergeCell ref="AT46:BB47"/>
    <mergeCell ref="BK46:BS47"/>
    <mergeCell ref="H50:M51"/>
    <mergeCell ref="AC50:AK51"/>
    <mergeCell ref="AT50:BB51"/>
    <mergeCell ref="BK50:BS51"/>
    <mergeCell ref="C44:E44"/>
    <mergeCell ref="AC44:AK44"/>
    <mergeCell ref="AT44:BB44"/>
    <mergeCell ref="BK44:BS44"/>
    <mergeCell ref="CB44:CJ44"/>
    <mergeCell ref="C45:F45"/>
    <mergeCell ref="AC45:AK45"/>
    <mergeCell ref="AT45:BB45"/>
    <mergeCell ref="BK45:BS45"/>
    <mergeCell ref="CB45:CJ45"/>
    <mergeCell ref="CB39:CJ40"/>
    <mergeCell ref="C43:E43"/>
    <mergeCell ref="G43:T43"/>
    <mergeCell ref="AC43:AK43"/>
    <mergeCell ref="AT43:BB43"/>
    <mergeCell ref="BK43:BS43"/>
    <mergeCell ref="CB43:CJ43"/>
    <mergeCell ref="D41:E41"/>
    <mergeCell ref="AC41:AK41"/>
    <mergeCell ref="AT41:BB41"/>
    <mergeCell ref="BK41:BS41"/>
    <mergeCell ref="CB41:CJ41"/>
    <mergeCell ref="D42:E42"/>
    <mergeCell ref="AC42:AK42"/>
    <mergeCell ref="AT42:BB42"/>
    <mergeCell ref="BK42:BS42"/>
    <mergeCell ref="CB42:CJ42"/>
    <mergeCell ref="CB35:CJ36"/>
    <mergeCell ref="H37:H38"/>
    <mergeCell ref="I37:L38"/>
    <mergeCell ref="M37:M38"/>
    <mergeCell ref="N37:O38"/>
    <mergeCell ref="AC37:AK38"/>
    <mergeCell ref="AT37:BB38"/>
    <mergeCell ref="BK37:BS38"/>
    <mergeCell ref="CB37:CJ38"/>
    <mergeCell ref="CB30:CJ31"/>
    <mergeCell ref="BK29:BS29"/>
    <mergeCell ref="BT29:CA29"/>
    <mergeCell ref="CB29:CJ29"/>
    <mergeCell ref="C35:C40"/>
    <mergeCell ref="D35:E40"/>
    <mergeCell ref="H35:H36"/>
    <mergeCell ref="I35:L36"/>
    <mergeCell ref="M35:M36"/>
    <mergeCell ref="N35:O36"/>
    <mergeCell ref="BK32:BS33"/>
    <mergeCell ref="CB32:CJ33"/>
    <mergeCell ref="I34:L34"/>
    <mergeCell ref="N34:O34"/>
    <mergeCell ref="AC34:AK34"/>
    <mergeCell ref="AT34:BB34"/>
    <mergeCell ref="BK34:BS34"/>
    <mergeCell ref="CB34:CJ34"/>
    <mergeCell ref="H32:H33"/>
    <mergeCell ref="I32:L33"/>
    <mergeCell ref="M32:M33"/>
    <mergeCell ref="N32:O33"/>
    <mergeCell ref="AC32:AK33"/>
    <mergeCell ref="AT32:BB33"/>
    <mergeCell ref="A30:A42"/>
    <mergeCell ref="C30:C34"/>
    <mergeCell ref="D30:E34"/>
    <mergeCell ref="H30:H31"/>
    <mergeCell ref="I30:L31"/>
    <mergeCell ref="M30:M31"/>
    <mergeCell ref="N30:O31"/>
    <mergeCell ref="BK28:BS28"/>
    <mergeCell ref="BT28:CA28"/>
    <mergeCell ref="P30:T31"/>
    <mergeCell ref="V30:W31"/>
    <mergeCell ref="AC30:AK31"/>
    <mergeCell ref="AT30:BB31"/>
    <mergeCell ref="BK30:BS31"/>
    <mergeCell ref="V35:W36"/>
    <mergeCell ref="AC35:AK36"/>
    <mergeCell ref="AT35:BB36"/>
    <mergeCell ref="BK35:BS36"/>
    <mergeCell ref="H39:H40"/>
    <mergeCell ref="N39:O40"/>
    <mergeCell ref="AC39:AK40"/>
    <mergeCell ref="AT39:BB40"/>
    <mergeCell ref="BK39:BS40"/>
    <mergeCell ref="C27:C28"/>
    <mergeCell ref="CB28:CJ28"/>
    <mergeCell ref="D29:E29"/>
    <mergeCell ref="Q29:S29"/>
    <mergeCell ref="U29:AB29"/>
    <mergeCell ref="AC29:AK29"/>
    <mergeCell ref="AL29:AS29"/>
    <mergeCell ref="AT29:BB29"/>
    <mergeCell ref="BC29:BJ29"/>
    <mergeCell ref="BC27:BJ27"/>
    <mergeCell ref="BK27:BS27"/>
    <mergeCell ref="BT27:CA27"/>
    <mergeCell ref="CB27:CJ27"/>
    <mergeCell ref="Q28:S28"/>
    <mergeCell ref="U28:AB28"/>
    <mergeCell ref="AC28:AK28"/>
    <mergeCell ref="AL28:AS28"/>
    <mergeCell ref="AT28:BB28"/>
    <mergeCell ref="BC28:BJ28"/>
    <mergeCell ref="D27:E28"/>
    <mergeCell ref="Q27:S27"/>
    <mergeCell ref="U27:AB27"/>
    <mergeCell ref="AC27:AK27"/>
    <mergeCell ref="AL27:AS27"/>
    <mergeCell ref="AT27:BB27"/>
    <mergeCell ref="CB25:CJ25"/>
    <mergeCell ref="AT24:BB24"/>
    <mergeCell ref="BC24:BJ24"/>
    <mergeCell ref="BK24:BS24"/>
    <mergeCell ref="BT24:CA24"/>
    <mergeCell ref="CB24:CJ24"/>
    <mergeCell ref="BK26:BS26"/>
    <mergeCell ref="BT26:CA26"/>
    <mergeCell ref="CB26:CJ26"/>
    <mergeCell ref="BC26:BJ26"/>
    <mergeCell ref="AT25:BB25"/>
    <mergeCell ref="BC25:BJ25"/>
    <mergeCell ref="D26:E26"/>
    <mergeCell ref="U26:AB26"/>
    <mergeCell ref="AC26:AK26"/>
    <mergeCell ref="AL26:AS26"/>
    <mergeCell ref="AT26:BB26"/>
    <mergeCell ref="BK25:BS25"/>
    <mergeCell ref="BT25:CA25"/>
    <mergeCell ref="D25:E25"/>
    <mergeCell ref="H25:L25"/>
    <mergeCell ref="Q25:S25"/>
    <mergeCell ref="U25:AB25"/>
    <mergeCell ref="AC25:AK25"/>
    <mergeCell ref="B24:B25"/>
    <mergeCell ref="C24:C25"/>
    <mergeCell ref="D24:E24"/>
    <mergeCell ref="Q24:S24"/>
    <mergeCell ref="U24:AB24"/>
    <mergeCell ref="AC24:AK24"/>
    <mergeCell ref="AL24:AS24"/>
    <mergeCell ref="U22:AB23"/>
    <mergeCell ref="AC22:AK23"/>
    <mergeCell ref="AL22:AS23"/>
    <mergeCell ref="AL25:AS25"/>
    <mergeCell ref="BK20:BS21"/>
    <mergeCell ref="BT20:CA21"/>
    <mergeCell ref="CB20:CJ21"/>
    <mergeCell ref="H21:K21"/>
    <mergeCell ref="B22:B23"/>
    <mergeCell ref="C22:C23"/>
    <mergeCell ref="D22:E23"/>
    <mergeCell ref="H22:L22"/>
    <mergeCell ref="M22:P22"/>
    <mergeCell ref="B20:B21"/>
    <mergeCell ref="C20:C21"/>
    <mergeCell ref="D20:E21"/>
    <mergeCell ref="H20:K20"/>
    <mergeCell ref="U20:AB21"/>
    <mergeCell ref="AC20:AK21"/>
    <mergeCell ref="AL20:AS21"/>
    <mergeCell ref="AT20:BB21"/>
    <mergeCell ref="BC20:BJ21"/>
    <mergeCell ref="BT22:CA23"/>
    <mergeCell ref="CB22:CJ23"/>
    <mergeCell ref="H23:L23"/>
    <mergeCell ref="AT22:BB23"/>
    <mergeCell ref="BC22:BJ23"/>
    <mergeCell ref="BK22:BS23"/>
    <mergeCell ref="U17:AB18"/>
    <mergeCell ref="AL16:AS16"/>
    <mergeCell ref="AT16:BB16"/>
    <mergeCell ref="BC16:BJ16"/>
    <mergeCell ref="CB17:CJ18"/>
    <mergeCell ref="D19:E19"/>
    <mergeCell ref="H19:N19"/>
    <mergeCell ref="Q19:S19"/>
    <mergeCell ref="U19:AB19"/>
    <mergeCell ref="AC19:AK19"/>
    <mergeCell ref="AL19:AS19"/>
    <mergeCell ref="AT19:BB19"/>
    <mergeCell ref="BC19:BJ19"/>
    <mergeCell ref="BK19:BS19"/>
    <mergeCell ref="AC17:AK18"/>
    <mergeCell ref="AL17:AS18"/>
    <mergeCell ref="AT17:BB18"/>
    <mergeCell ref="BC17:BJ18"/>
    <mergeCell ref="BK17:BS18"/>
    <mergeCell ref="BT17:CA18"/>
    <mergeCell ref="BT19:CA19"/>
    <mergeCell ref="CB19:CJ19"/>
    <mergeCell ref="BK16:BS16"/>
    <mergeCell ref="BT16:CA16"/>
    <mergeCell ref="CB16:CJ16"/>
    <mergeCell ref="AT15:BB15"/>
    <mergeCell ref="BC15:BJ15"/>
    <mergeCell ref="BK15:BS15"/>
    <mergeCell ref="BT15:CA15"/>
    <mergeCell ref="CB15:CJ15"/>
    <mergeCell ref="D16:E16"/>
    <mergeCell ref="H16:J16"/>
    <mergeCell ref="Q16:S16"/>
    <mergeCell ref="U16:AB16"/>
    <mergeCell ref="AC16:AK16"/>
    <mergeCell ref="BK13:BS13"/>
    <mergeCell ref="BT13:CA13"/>
    <mergeCell ref="CB13:CJ13"/>
    <mergeCell ref="D14:E14"/>
    <mergeCell ref="H14:L14"/>
    <mergeCell ref="Q14:S14"/>
    <mergeCell ref="U14:AB14"/>
    <mergeCell ref="AC14:AK14"/>
    <mergeCell ref="AL14:AS14"/>
    <mergeCell ref="AT14:BB14"/>
    <mergeCell ref="BC14:BJ14"/>
    <mergeCell ref="BK14:BS14"/>
    <mergeCell ref="BT14:CA14"/>
    <mergeCell ref="CB14:CJ14"/>
    <mergeCell ref="A13:A29"/>
    <mergeCell ref="D13:E13"/>
    <mergeCell ref="Q13:S13"/>
    <mergeCell ref="U13:AB13"/>
    <mergeCell ref="AC13:AK13"/>
    <mergeCell ref="AL13:AS13"/>
    <mergeCell ref="AT13:BB13"/>
    <mergeCell ref="BC13:BJ13"/>
    <mergeCell ref="U12:AB12"/>
    <mergeCell ref="AC12:AK12"/>
    <mergeCell ref="AL12:AS12"/>
    <mergeCell ref="AT12:BB12"/>
    <mergeCell ref="BC12:BJ12"/>
    <mergeCell ref="D15:E15"/>
    <mergeCell ref="H15:J15"/>
    <mergeCell ref="Q15:S15"/>
    <mergeCell ref="U15:AB15"/>
    <mergeCell ref="AC15:AK15"/>
    <mergeCell ref="AL15:AS15"/>
    <mergeCell ref="B17:B18"/>
    <mergeCell ref="C17:C18"/>
    <mergeCell ref="D17:E18"/>
    <mergeCell ref="H17:N18"/>
    <mergeCell ref="Q17:S18"/>
    <mergeCell ref="A7:T8"/>
    <mergeCell ref="BD10:BI10"/>
    <mergeCell ref="BK10:BQ10"/>
    <mergeCell ref="BU10:BZ10"/>
    <mergeCell ref="CB10:CH10"/>
    <mergeCell ref="A11:F12"/>
    <mergeCell ref="G11:T12"/>
    <mergeCell ref="U11:AK11"/>
    <mergeCell ref="AL11:BB11"/>
    <mergeCell ref="BC11:BS11"/>
    <mergeCell ref="BT11:CJ11"/>
    <mergeCell ref="BT12:CA12"/>
    <mergeCell ref="CB12:CJ12"/>
    <mergeCell ref="BK12:BS12"/>
    <mergeCell ref="A9:T10"/>
    <mergeCell ref="V9:AJ9"/>
    <mergeCell ref="AM9:BA9"/>
    <mergeCell ref="BD9:BR9"/>
    <mergeCell ref="BU9:CI9"/>
    <mergeCell ref="V10:AA10"/>
    <mergeCell ref="AC10:AI10"/>
    <mergeCell ref="AM10:AR10"/>
    <mergeCell ref="AT10:AZ10"/>
    <mergeCell ref="BL7:BR7"/>
    <mergeCell ref="CC7:CI7"/>
    <mergeCell ref="V8:AB8"/>
    <mergeCell ref="AD8:AJ8"/>
    <mergeCell ref="AM8:AT8"/>
    <mergeCell ref="AU8:BA8"/>
    <mergeCell ref="BL8:BR8"/>
    <mergeCell ref="V7:AB7"/>
    <mergeCell ref="AD7:AJ7"/>
    <mergeCell ref="AM7:AT7"/>
    <mergeCell ref="AU7:BA7"/>
    <mergeCell ref="CC8:CI8"/>
    <mergeCell ref="BD7:BK7"/>
    <mergeCell ref="BD8:BK8"/>
    <mergeCell ref="BU7:CB7"/>
    <mergeCell ref="BU8:CB8"/>
    <mergeCell ref="CE1:CI1"/>
    <mergeCell ref="A2:CJ2"/>
    <mergeCell ref="I3:O3"/>
    <mergeCell ref="CE4:CI4"/>
    <mergeCell ref="A5:G5"/>
    <mergeCell ref="A6:T6"/>
    <mergeCell ref="U6:AK6"/>
    <mergeCell ref="AL6:BB6"/>
    <mergeCell ref="BC6:BS6"/>
    <mergeCell ref="BT6:CJ6"/>
  </mergeCells>
  <phoneticPr fontId="3"/>
  <pageMargins left="0.59055118110236227" right="0.19685039370078741" top="0.39370078740157483" bottom="0.15748031496062992" header="0.43307086614173229" footer="0.15748031496062992"/>
  <pageSetup paperSize="9" scale="80" orientation="landscape" r:id="rId1"/>
  <headerFooter alignWithMargins="0">
    <oddFooter xml:space="preserve">&amp;C
　- 12 -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60"/>
  <sheetViews>
    <sheetView topLeftCell="A10" zoomScaleNormal="100" workbookViewId="0">
      <selection activeCell="H6" sqref="H6:O7"/>
    </sheetView>
  </sheetViews>
  <sheetFormatPr defaultColWidth="7" defaultRowHeight="13.5"/>
  <cols>
    <col min="1" max="1" width="4.375" style="736" customWidth="1"/>
    <col min="2" max="2" width="1.5" style="736" customWidth="1"/>
    <col min="3" max="3" width="4" style="736" customWidth="1"/>
    <col min="4" max="5" width="9.5" style="736" customWidth="1"/>
    <col min="6" max="6" width="1.875" style="736" customWidth="1"/>
    <col min="7" max="40" width="1.625" style="736" customWidth="1"/>
    <col min="41" max="41" width="1.75" style="736" customWidth="1"/>
    <col min="42" max="57" width="1.625" style="736" customWidth="1"/>
    <col min="58" max="58" width="1.75" style="736" customWidth="1"/>
    <col min="59" max="74" width="1.625" style="736" customWidth="1"/>
    <col min="75" max="75" width="1.75" style="736" customWidth="1"/>
    <col min="76" max="153" width="1.625" style="736" customWidth="1"/>
    <col min="154" max="16384" width="7" style="736"/>
  </cols>
  <sheetData>
    <row r="1" spans="1:153" ht="17.25" customHeight="1">
      <c r="A1" s="736" t="s">
        <v>866</v>
      </c>
      <c r="L1" s="737"/>
      <c r="T1" s="738"/>
      <c r="U1" s="738"/>
      <c r="V1" s="738"/>
      <c r="W1" s="738"/>
      <c r="Y1" s="737"/>
      <c r="AK1" s="738"/>
      <c r="AL1" s="738"/>
      <c r="AM1" s="738"/>
      <c r="AN1" s="738"/>
      <c r="AP1" s="737"/>
      <c r="BB1" s="738"/>
      <c r="BC1" s="738"/>
      <c r="BD1" s="738"/>
      <c r="BE1" s="738"/>
      <c r="BG1" s="737"/>
      <c r="BR1" s="739"/>
      <c r="BS1" s="739"/>
      <c r="BT1" s="739"/>
      <c r="BU1" s="739"/>
      <c r="BV1" s="738"/>
      <c r="BX1" s="737"/>
      <c r="CH1" s="1662" t="s">
        <v>159</v>
      </c>
      <c r="CI1" s="1663"/>
      <c r="CJ1" s="1663"/>
      <c r="CK1" s="1663"/>
      <c r="CL1" s="1664"/>
      <c r="CM1" s="738"/>
      <c r="CR1" s="738"/>
      <c r="CS1" s="738"/>
      <c r="CT1" s="738"/>
      <c r="CU1" s="738"/>
      <c r="DJ1" s="738"/>
      <c r="DK1" s="738"/>
      <c r="DL1" s="738"/>
      <c r="DM1" s="738"/>
      <c r="EB1" s="738"/>
      <c r="EC1" s="738"/>
      <c r="ED1" s="738"/>
      <c r="EE1" s="738"/>
      <c r="ET1" s="738"/>
      <c r="EU1" s="738"/>
      <c r="EV1" s="738"/>
      <c r="EW1" s="738"/>
    </row>
    <row r="2" spans="1:153" s="740" customFormat="1" ht="29.25" customHeight="1">
      <c r="E2" s="741"/>
      <c r="L2" s="737"/>
      <c r="Q2" s="742"/>
      <c r="R2" s="743"/>
      <c r="S2" s="743"/>
      <c r="T2" s="744"/>
      <c r="U2" s="744"/>
      <c r="Y2" s="737"/>
      <c r="AG2" s="742"/>
      <c r="AH2" s="744"/>
      <c r="AI2" s="743"/>
      <c r="AJ2" s="744"/>
      <c r="AK2" s="744"/>
      <c r="AP2" s="737"/>
      <c r="AW2" s="742"/>
      <c r="AX2" s="744"/>
      <c r="AY2" s="743"/>
      <c r="AZ2" s="744"/>
      <c r="BA2" s="744"/>
      <c r="BG2" s="737"/>
      <c r="BN2" s="742"/>
      <c r="BO2" s="744"/>
      <c r="BP2" s="742"/>
      <c r="BQ2" s="744"/>
      <c r="BR2" s="744"/>
      <c r="BS2" s="744"/>
      <c r="BT2" s="744"/>
      <c r="BU2" s="744"/>
      <c r="BX2" s="737"/>
      <c r="CC2" s="742"/>
      <c r="CD2" s="744"/>
      <c r="CE2" s="743"/>
      <c r="CF2" s="744"/>
    </row>
    <row r="3" spans="1:153" s="750" customFormat="1" ht="13.5" customHeight="1">
      <c r="A3" s="745" t="s">
        <v>76</v>
      </c>
      <c r="B3" s="746"/>
      <c r="C3" s="745"/>
      <c r="D3" s="745"/>
      <c r="E3" s="746"/>
      <c r="F3" s="747"/>
      <c r="G3" s="747"/>
      <c r="H3" s="747"/>
      <c r="I3" s="747"/>
      <c r="J3" s="747"/>
      <c r="K3" s="748"/>
      <c r="L3" s="737"/>
      <c r="M3" s="748"/>
      <c r="N3" s="748"/>
      <c r="O3" s="748"/>
      <c r="P3" s="748"/>
      <c r="Q3" s="742"/>
      <c r="R3" s="743"/>
      <c r="S3" s="743"/>
      <c r="T3" s="749"/>
      <c r="U3" s="749"/>
      <c r="V3" s="748"/>
      <c r="W3" s="748"/>
      <c r="X3" s="748"/>
      <c r="Y3" s="737"/>
      <c r="Z3" s="748"/>
      <c r="AA3" s="748"/>
      <c r="AB3" s="748"/>
      <c r="AC3" s="748"/>
      <c r="AD3" s="748"/>
      <c r="AE3" s="748"/>
      <c r="AF3" s="748"/>
      <c r="AG3" s="742"/>
      <c r="AH3" s="749"/>
      <c r="AI3" s="743"/>
      <c r="AJ3" s="749"/>
      <c r="AK3" s="749"/>
      <c r="AL3" s="748"/>
      <c r="AM3" s="748"/>
      <c r="AN3" s="748"/>
      <c r="AO3" s="748"/>
      <c r="AP3" s="737"/>
      <c r="AQ3" s="748"/>
      <c r="AR3" s="748"/>
      <c r="AS3" s="748"/>
      <c r="AT3" s="748"/>
      <c r="AU3" s="748"/>
      <c r="AV3" s="748"/>
      <c r="AW3" s="742"/>
      <c r="AX3" s="749"/>
      <c r="AY3" s="743"/>
      <c r="AZ3" s="749"/>
      <c r="BA3" s="749"/>
      <c r="BB3" s="748"/>
      <c r="BC3" s="748"/>
      <c r="BD3" s="748"/>
      <c r="BE3" s="748"/>
      <c r="BF3" s="748"/>
      <c r="BG3" s="737"/>
      <c r="BH3" s="748"/>
      <c r="BI3" s="748"/>
      <c r="BN3" s="742"/>
      <c r="BO3" s="751"/>
      <c r="BP3" s="1665"/>
      <c r="BQ3" s="1665"/>
      <c r="BR3" s="1665"/>
      <c r="BS3" s="1665"/>
      <c r="BT3" s="1665"/>
      <c r="BU3" s="1665"/>
      <c r="BV3" s="739"/>
      <c r="BW3" s="748"/>
      <c r="BX3" s="737"/>
      <c r="BY3" s="748"/>
      <c r="BZ3" s="748"/>
      <c r="CC3" s="742"/>
      <c r="CD3" s="751"/>
      <c r="CE3" s="743"/>
      <c r="CF3" s="751"/>
      <c r="CG3" s="748"/>
      <c r="CH3" s="1666" t="s">
        <v>698</v>
      </c>
      <c r="CI3" s="1666"/>
      <c r="CJ3" s="1666"/>
      <c r="CK3" s="1666"/>
      <c r="CL3" s="1666"/>
      <c r="CM3" s="752"/>
      <c r="CN3" s="748"/>
      <c r="CO3" s="748"/>
      <c r="CP3" s="748"/>
      <c r="CQ3" s="748"/>
      <c r="CR3" s="748"/>
      <c r="CS3" s="748"/>
      <c r="CT3" s="748"/>
      <c r="CU3" s="748"/>
      <c r="CV3" s="748"/>
      <c r="CW3" s="748"/>
      <c r="CX3" s="748"/>
      <c r="CY3" s="748"/>
      <c r="CZ3" s="748"/>
      <c r="DA3" s="748"/>
      <c r="DB3" s="748"/>
      <c r="DC3" s="748"/>
      <c r="DD3" s="748"/>
      <c r="DE3" s="748"/>
      <c r="DF3" s="748"/>
      <c r="DG3" s="748"/>
      <c r="DH3" s="748"/>
      <c r="DI3" s="748"/>
      <c r="DJ3" s="748"/>
      <c r="DK3" s="748"/>
      <c r="DL3" s="748"/>
      <c r="DM3" s="748"/>
      <c r="DN3" s="748"/>
      <c r="DO3" s="748"/>
      <c r="DP3" s="748"/>
      <c r="DQ3" s="748"/>
      <c r="DR3" s="748"/>
      <c r="DS3" s="748"/>
      <c r="DT3" s="748"/>
      <c r="DU3" s="748"/>
      <c r="DV3" s="748"/>
      <c r="DW3" s="748"/>
      <c r="DX3" s="748"/>
      <c r="DY3" s="748"/>
      <c r="DZ3" s="748"/>
      <c r="EA3" s="748"/>
      <c r="EB3" s="748"/>
      <c r="EC3" s="748"/>
      <c r="ED3" s="748"/>
      <c r="EE3" s="748"/>
      <c r="EF3" s="748"/>
      <c r="EG3" s="748"/>
      <c r="EH3" s="748"/>
      <c r="EI3" s="748"/>
      <c r="EJ3" s="748"/>
      <c r="EK3" s="748"/>
      <c r="EL3" s="748"/>
      <c r="EM3" s="748"/>
      <c r="EN3" s="748"/>
      <c r="EO3" s="748"/>
      <c r="EP3" s="748"/>
      <c r="EQ3" s="748"/>
      <c r="ER3" s="748"/>
      <c r="ES3" s="748"/>
      <c r="ET3" s="748"/>
      <c r="EU3" s="748"/>
      <c r="EV3" s="748"/>
      <c r="EW3" s="748"/>
    </row>
    <row r="4" spans="1:153" ht="5.25" customHeight="1" thickBot="1">
      <c r="A4" s="1667"/>
      <c r="B4" s="1667"/>
      <c r="C4" s="1667"/>
      <c r="D4" s="1667"/>
      <c r="E4" s="1667"/>
      <c r="F4" s="1667"/>
    </row>
    <row r="5" spans="1:153" ht="21" customHeight="1">
      <c r="A5" s="1668" t="s">
        <v>115</v>
      </c>
      <c r="B5" s="1669"/>
      <c r="C5" s="1669"/>
      <c r="D5" s="1669"/>
      <c r="E5" s="1669"/>
      <c r="F5" s="753"/>
      <c r="G5" s="1668" t="s">
        <v>1010</v>
      </c>
      <c r="H5" s="1670"/>
      <c r="I5" s="1670"/>
      <c r="J5" s="1670"/>
      <c r="K5" s="1670"/>
      <c r="L5" s="1670"/>
      <c r="M5" s="1670"/>
      <c r="N5" s="1670"/>
      <c r="O5" s="1670"/>
      <c r="P5" s="1670"/>
      <c r="Q5" s="1670"/>
      <c r="R5" s="1670"/>
      <c r="S5" s="1670"/>
      <c r="T5" s="1670"/>
      <c r="U5" s="1670"/>
      <c r="V5" s="1670"/>
      <c r="W5" s="1671"/>
      <c r="X5" s="1668" t="s">
        <v>1011</v>
      </c>
      <c r="Y5" s="1670"/>
      <c r="Z5" s="1670"/>
      <c r="AA5" s="1670"/>
      <c r="AB5" s="1670"/>
      <c r="AC5" s="1670"/>
      <c r="AD5" s="1670"/>
      <c r="AE5" s="1670"/>
      <c r="AF5" s="1670"/>
      <c r="AG5" s="1670"/>
      <c r="AH5" s="1670"/>
      <c r="AI5" s="1670"/>
      <c r="AJ5" s="1670"/>
      <c r="AK5" s="1670"/>
      <c r="AL5" s="1670"/>
      <c r="AM5" s="1670"/>
      <c r="AN5" s="1671"/>
      <c r="AO5" s="1669" t="s">
        <v>1012</v>
      </c>
      <c r="AP5" s="1670"/>
      <c r="AQ5" s="1670"/>
      <c r="AR5" s="1670"/>
      <c r="AS5" s="1670"/>
      <c r="AT5" s="1670"/>
      <c r="AU5" s="1670"/>
      <c r="AV5" s="1670"/>
      <c r="AW5" s="1670"/>
      <c r="AX5" s="1670"/>
      <c r="AY5" s="1670"/>
      <c r="AZ5" s="1670"/>
      <c r="BA5" s="1670"/>
      <c r="BB5" s="1670"/>
      <c r="BC5" s="1670"/>
      <c r="BD5" s="1670"/>
      <c r="BE5" s="1670"/>
      <c r="BF5" s="1668" t="s">
        <v>1013</v>
      </c>
      <c r="BG5" s="1670"/>
      <c r="BH5" s="1670"/>
      <c r="BI5" s="1670"/>
      <c r="BJ5" s="1670"/>
      <c r="BK5" s="1670"/>
      <c r="BL5" s="1670"/>
      <c r="BM5" s="1670"/>
      <c r="BN5" s="1670"/>
      <c r="BO5" s="1670"/>
      <c r="BP5" s="1670"/>
      <c r="BQ5" s="1670"/>
      <c r="BR5" s="1670"/>
      <c r="BS5" s="1670"/>
      <c r="BT5" s="1670"/>
      <c r="BU5" s="1670"/>
      <c r="BV5" s="1671"/>
      <c r="BW5" s="1668" t="s">
        <v>1014</v>
      </c>
      <c r="BX5" s="1670"/>
      <c r="BY5" s="1670"/>
      <c r="BZ5" s="1670"/>
      <c r="CA5" s="1670"/>
      <c r="CB5" s="1670"/>
      <c r="CC5" s="1670"/>
      <c r="CD5" s="1670"/>
      <c r="CE5" s="1670"/>
      <c r="CF5" s="1670"/>
      <c r="CG5" s="1670"/>
      <c r="CH5" s="1670"/>
      <c r="CI5" s="1670"/>
      <c r="CJ5" s="1670"/>
      <c r="CK5" s="1670"/>
      <c r="CL5" s="1670"/>
      <c r="CM5" s="1671"/>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c r="DM5" s="754"/>
      <c r="DN5" s="754"/>
      <c r="DO5" s="754"/>
      <c r="DP5" s="754"/>
      <c r="DQ5" s="754"/>
      <c r="DR5" s="754"/>
      <c r="DS5" s="754"/>
      <c r="DT5" s="754"/>
      <c r="DU5" s="754"/>
      <c r="DV5" s="754"/>
      <c r="DW5" s="754"/>
      <c r="DX5" s="754"/>
      <c r="DY5" s="754"/>
      <c r="DZ5" s="754"/>
      <c r="EA5" s="754"/>
      <c r="EB5" s="754"/>
      <c r="EC5" s="754"/>
      <c r="ED5" s="754"/>
      <c r="EE5" s="754"/>
      <c r="EF5" s="754"/>
      <c r="EG5" s="754"/>
      <c r="EH5" s="754"/>
      <c r="EI5" s="754"/>
      <c r="EJ5" s="754"/>
      <c r="EK5" s="754"/>
      <c r="EL5" s="754"/>
      <c r="EM5" s="754"/>
      <c r="EN5" s="754"/>
      <c r="EO5" s="754"/>
      <c r="EP5" s="754"/>
      <c r="EQ5" s="754"/>
      <c r="ER5" s="754"/>
      <c r="ES5" s="754"/>
      <c r="ET5" s="754"/>
      <c r="EU5" s="754"/>
      <c r="EV5" s="754"/>
      <c r="EW5" s="754"/>
    </row>
    <row r="6" spans="1:153" ht="12" customHeight="1">
      <c r="A6" s="1674" t="s">
        <v>1009</v>
      </c>
      <c r="B6" s="1675"/>
      <c r="C6" s="1675"/>
      <c r="D6" s="1675"/>
      <c r="E6" s="1675"/>
      <c r="F6" s="755"/>
      <c r="G6" s="756"/>
      <c r="H6" s="1469" t="s">
        <v>1006</v>
      </c>
      <c r="I6" s="1469"/>
      <c r="J6" s="1469"/>
      <c r="K6" s="1469"/>
      <c r="L6" s="1469"/>
      <c r="M6" s="1469"/>
      <c r="N6" s="1469"/>
      <c r="O6" s="1469"/>
      <c r="P6" s="1471" t="s">
        <v>895</v>
      </c>
      <c r="Q6" s="1471"/>
      <c r="R6" s="1471"/>
      <c r="S6" s="1471"/>
      <c r="T6" s="1471"/>
      <c r="U6" s="1471"/>
      <c r="V6" s="1471"/>
      <c r="W6" s="758"/>
      <c r="X6" s="756"/>
      <c r="Y6" s="1469" t="str">
        <f>H6</f>
        <v xml:space="preserve">   5年4月現在</v>
      </c>
      <c r="Z6" s="1470"/>
      <c r="AA6" s="1470"/>
      <c r="AB6" s="1470"/>
      <c r="AC6" s="1470"/>
      <c r="AD6" s="1470"/>
      <c r="AE6" s="1470"/>
      <c r="AF6" s="1470"/>
      <c r="AG6" s="1471" t="s">
        <v>895</v>
      </c>
      <c r="AH6" s="1471"/>
      <c r="AI6" s="1471"/>
      <c r="AJ6" s="1471"/>
      <c r="AK6" s="1471"/>
      <c r="AL6" s="1471"/>
      <c r="AM6" s="1471"/>
      <c r="AN6" s="758"/>
      <c r="AO6" s="760"/>
      <c r="AP6" s="1469" t="str">
        <f>H6</f>
        <v xml:space="preserve">   5年4月現在</v>
      </c>
      <c r="AQ6" s="1470"/>
      <c r="AR6" s="1470"/>
      <c r="AS6" s="1470"/>
      <c r="AT6" s="1470"/>
      <c r="AU6" s="1470"/>
      <c r="AV6" s="1470"/>
      <c r="AW6" s="1470"/>
      <c r="AX6" s="1471" t="s">
        <v>895</v>
      </c>
      <c r="AY6" s="1471"/>
      <c r="AZ6" s="1471"/>
      <c r="BA6" s="1471"/>
      <c r="BB6" s="1471"/>
      <c r="BC6" s="1471"/>
      <c r="BD6" s="1471"/>
      <c r="BE6" s="760"/>
      <c r="BF6" s="756"/>
      <c r="BG6" s="1469" t="str">
        <f>H6</f>
        <v xml:space="preserve">   5年4月現在</v>
      </c>
      <c r="BH6" s="1470"/>
      <c r="BI6" s="1470"/>
      <c r="BJ6" s="1470"/>
      <c r="BK6" s="1470"/>
      <c r="BL6" s="1470"/>
      <c r="BM6" s="1470"/>
      <c r="BN6" s="1470"/>
      <c r="BO6" s="1471" t="s">
        <v>895</v>
      </c>
      <c r="BP6" s="1471"/>
      <c r="BQ6" s="1471"/>
      <c r="BR6" s="1471"/>
      <c r="BS6" s="1471"/>
      <c r="BT6" s="1471"/>
      <c r="BU6" s="1471"/>
      <c r="BV6" s="758"/>
      <c r="BW6" s="756"/>
      <c r="BX6" s="1469" t="str">
        <f>H6</f>
        <v xml:space="preserve">   5年4月現在</v>
      </c>
      <c r="BY6" s="1470"/>
      <c r="BZ6" s="1470"/>
      <c r="CA6" s="1470"/>
      <c r="CB6" s="1470"/>
      <c r="CC6" s="1470"/>
      <c r="CD6" s="1470"/>
      <c r="CE6" s="1470"/>
      <c r="CF6" s="1471" t="s">
        <v>895</v>
      </c>
      <c r="CG6" s="1471"/>
      <c r="CH6" s="1471"/>
      <c r="CI6" s="1471"/>
      <c r="CJ6" s="1471"/>
      <c r="CK6" s="1471"/>
      <c r="CL6" s="1471"/>
      <c r="CM6" s="758"/>
      <c r="CN6" s="754"/>
      <c r="CO6" s="754"/>
      <c r="CP6" s="754"/>
      <c r="CQ6" s="754"/>
      <c r="CR6" s="754"/>
      <c r="CS6" s="754"/>
      <c r="CT6" s="754"/>
      <c r="CU6" s="754"/>
      <c r="CV6" s="754"/>
      <c r="CW6" s="754"/>
      <c r="CX6" s="754"/>
      <c r="CY6" s="754"/>
      <c r="CZ6" s="754"/>
      <c r="DA6" s="754"/>
      <c r="DB6" s="754"/>
      <c r="DC6" s="754"/>
      <c r="DD6" s="754"/>
      <c r="DE6" s="754"/>
      <c r="DF6" s="754"/>
      <c r="DG6" s="754"/>
      <c r="DH6" s="754"/>
      <c r="DI6" s="754"/>
      <c r="DJ6" s="754"/>
      <c r="DK6" s="754"/>
      <c r="DL6" s="754"/>
      <c r="DM6" s="754"/>
      <c r="DN6" s="754"/>
      <c r="DO6" s="754"/>
      <c r="DP6" s="754"/>
      <c r="DQ6" s="754"/>
      <c r="DR6" s="754"/>
      <c r="DS6" s="754"/>
      <c r="DT6" s="754"/>
      <c r="DU6" s="754"/>
      <c r="DV6" s="754"/>
      <c r="DW6" s="754"/>
      <c r="DX6" s="754"/>
      <c r="DY6" s="754"/>
      <c r="DZ6" s="754"/>
      <c r="EA6" s="754"/>
      <c r="EB6" s="754"/>
      <c r="EC6" s="754"/>
      <c r="ED6" s="754"/>
      <c r="EE6" s="754"/>
      <c r="EF6" s="754"/>
      <c r="EG6" s="754"/>
      <c r="EH6" s="754"/>
      <c r="EI6" s="754"/>
      <c r="EJ6" s="754"/>
      <c r="EK6" s="754"/>
      <c r="EL6" s="754"/>
      <c r="EM6" s="754"/>
      <c r="EN6" s="754"/>
      <c r="EO6" s="754"/>
      <c r="EP6" s="754"/>
      <c r="EQ6" s="754"/>
      <c r="ER6" s="754"/>
      <c r="ES6" s="754"/>
      <c r="ET6" s="754"/>
      <c r="EU6" s="754"/>
      <c r="EV6" s="754"/>
      <c r="EW6" s="754"/>
    </row>
    <row r="7" spans="1:153" ht="12" customHeight="1">
      <c r="A7" s="1679"/>
      <c r="B7" s="1680"/>
      <c r="C7" s="1680"/>
      <c r="D7" s="1680"/>
      <c r="E7" s="1680"/>
      <c r="F7" s="761"/>
      <c r="G7" s="762"/>
      <c r="H7" s="1472" t="s">
        <v>1007</v>
      </c>
      <c r="I7" s="1472"/>
      <c r="J7" s="1472"/>
      <c r="K7" s="1472"/>
      <c r="L7" s="1472"/>
      <c r="M7" s="1472"/>
      <c r="N7" s="1472"/>
      <c r="O7" s="1472"/>
      <c r="P7" s="1473" t="s">
        <v>895</v>
      </c>
      <c r="Q7" s="1473"/>
      <c r="R7" s="1473"/>
      <c r="S7" s="1473"/>
      <c r="T7" s="1473"/>
      <c r="U7" s="1473"/>
      <c r="V7" s="1473"/>
      <c r="W7" s="763"/>
      <c r="X7" s="762"/>
      <c r="Y7" s="1472" t="str">
        <f>H7</f>
        <v xml:space="preserve">   6年1月よ り</v>
      </c>
      <c r="Z7" s="1474"/>
      <c r="AA7" s="1474"/>
      <c r="AB7" s="1474"/>
      <c r="AC7" s="1474"/>
      <c r="AD7" s="1474"/>
      <c r="AE7" s="1474"/>
      <c r="AF7" s="1474"/>
      <c r="AG7" s="1473" t="s">
        <v>895</v>
      </c>
      <c r="AH7" s="1473"/>
      <c r="AI7" s="1473"/>
      <c r="AJ7" s="1473"/>
      <c r="AK7" s="1473"/>
      <c r="AL7" s="1473"/>
      <c r="AM7" s="1473"/>
      <c r="AN7" s="763"/>
      <c r="AO7" s="757"/>
      <c r="AP7" s="1472" t="str">
        <f>H7</f>
        <v xml:space="preserve">   6年1月よ り</v>
      </c>
      <c r="AQ7" s="1474"/>
      <c r="AR7" s="1474"/>
      <c r="AS7" s="1474"/>
      <c r="AT7" s="1474"/>
      <c r="AU7" s="1474"/>
      <c r="AV7" s="1474"/>
      <c r="AW7" s="1474"/>
      <c r="AX7" s="1473" t="s">
        <v>895</v>
      </c>
      <c r="AY7" s="1473"/>
      <c r="AZ7" s="1473"/>
      <c r="BA7" s="1473"/>
      <c r="BB7" s="1473"/>
      <c r="BC7" s="1473"/>
      <c r="BD7" s="1473"/>
      <c r="BE7" s="757"/>
      <c r="BF7" s="762"/>
      <c r="BG7" s="1472" t="str">
        <f>H7</f>
        <v xml:space="preserve">   6年1月よ り</v>
      </c>
      <c r="BH7" s="1474"/>
      <c r="BI7" s="1474"/>
      <c r="BJ7" s="1474"/>
      <c r="BK7" s="1474"/>
      <c r="BL7" s="1474"/>
      <c r="BM7" s="1474"/>
      <c r="BN7" s="1474"/>
      <c r="BO7" s="1473" t="s">
        <v>895</v>
      </c>
      <c r="BP7" s="1473"/>
      <c r="BQ7" s="1473"/>
      <c r="BR7" s="1473"/>
      <c r="BS7" s="1473"/>
      <c r="BT7" s="1473"/>
      <c r="BU7" s="1473"/>
      <c r="BV7" s="763"/>
      <c r="BW7" s="762"/>
      <c r="BX7" s="1472" t="str">
        <f>H7</f>
        <v xml:space="preserve">   6年1月よ り</v>
      </c>
      <c r="BY7" s="1474"/>
      <c r="BZ7" s="1474"/>
      <c r="CA7" s="1474"/>
      <c r="CB7" s="1474"/>
      <c r="CC7" s="1474"/>
      <c r="CD7" s="1474"/>
      <c r="CE7" s="1474"/>
      <c r="CF7" s="1473" t="s">
        <v>895</v>
      </c>
      <c r="CG7" s="1473"/>
      <c r="CH7" s="1473"/>
      <c r="CI7" s="1473"/>
      <c r="CJ7" s="1473"/>
      <c r="CK7" s="1473"/>
      <c r="CL7" s="1473"/>
      <c r="CM7" s="763"/>
      <c r="CN7" s="754"/>
      <c r="CO7" s="754"/>
      <c r="CP7" s="754"/>
      <c r="CQ7" s="754"/>
      <c r="CR7" s="754"/>
      <c r="CS7" s="754"/>
      <c r="CT7" s="754"/>
      <c r="CU7" s="754"/>
      <c r="CV7" s="754"/>
      <c r="CW7" s="754"/>
      <c r="CX7" s="754"/>
      <c r="CY7" s="754"/>
      <c r="CZ7" s="754"/>
      <c r="DA7" s="754"/>
      <c r="DB7" s="754"/>
      <c r="DC7" s="754"/>
      <c r="DD7" s="754"/>
      <c r="DE7" s="754"/>
      <c r="DF7" s="754"/>
      <c r="DG7" s="754"/>
      <c r="DH7" s="754"/>
      <c r="DI7" s="754"/>
      <c r="DJ7" s="754"/>
      <c r="DK7" s="754"/>
      <c r="DL7" s="754"/>
      <c r="DM7" s="754"/>
      <c r="DN7" s="754"/>
      <c r="DO7" s="754"/>
      <c r="DP7" s="754"/>
      <c r="DQ7" s="754"/>
      <c r="DR7" s="754"/>
      <c r="DS7" s="754"/>
      <c r="DT7" s="754"/>
      <c r="DU7" s="754"/>
      <c r="DV7" s="754"/>
      <c r="DW7" s="754"/>
      <c r="DX7" s="754"/>
      <c r="DY7" s="754"/>
      <c r="DZ7" s="754"/>
      <c r="EA7" s="754"/>
      <c r="EB7" s="754"/>
      <c r="EC7" s="754"/>
      <c r="ED7" s="754"/>
      <c r="EE7" s="754"/>
      <c r="EF7" s="754"/>
      <c r="EG7" s="754"/>
      <c r="EH7" s="754"/>
      <c r="EI7" s="754"/>
      <c r="EJ7" s="754"/>
      <c r="EK7" s="754"/>
      <c r="EL7" s="754"/>
      <c r="EM7" s="754"/>
      <c r="EN7" s="754"/>
      <c r="EO7" s="754"/>
      <c r="EP7" s="754"/>
      <c r="EQ7" s="754"/>
      <c r="ER7" s="754"/>
      <c r="ES7" s="754"/>
      <c r="ET7" s="754"/>
      <c r="EU7" s="754"/>
      <c r="EV7" s="754"/>
      <c r="EW7" s="754"/>
    </row>
    <row r="8" spans="1:153" ht="12" customHeight="1">
      <c r="A8" s="1674" t="s">
        <v>116</v>
      </c>
      <c r="B8" s="1675"/>
      <c r="C8" s="1675"/>
      <c r="D8" s="1675"/>
      <c r="E8" s="1675"/>
      <c r="F8" s="755"/>
      <c r="G8" s="756"/>
      <c r="H8" s="1678" t="s">
        <v>347</v>
      </c>
      <c r="I8" s="1678"/>
      <c r="J8" s="1678"/>
      <c r="K8" s="1678"/>
      <c r="L8" s="1678"/>
      <c r="M8" s="1678"/>
      <c r="N8" s="1678"/>
      <c r="O8" s="1678"/>
      <c r="P8" s="1678"/>
      <c r="Q8" s="1678"/>
      <c r="R8" s="1678"/>
      <c r="S8" s="1678"/>
      <c r="T8" s="1678"/>
      <c r="U8" s="1678"/>
      <c r="V8" s="1678"/>
      <c r="W8" s="758"/>
      <c r="X8" s="756"/>
      <c r="Y8" s="1678" t="s">
        <v>347</v>
      </c>
      <c r="Z8" s="1678"/>
      <c r="AA8" s="1678"/>
      <c r="AB8" s="1678"/>
      <c r="AC8" s="1678"/>
      <c r="AD8" s="1678"/>
      <c r="AE8" s="1678"/>
      <c r="AF8" s="1678"/>
      <c r="AG8" s="1678"/>
      <c r="AH8" s="1678"/>
      <c r="AI8" s="1678"/>
      <c r="AJ8" s="1678"/>
      <c r="AK8" s="1678"/>
      <c r="AL8" s="1678"/>
      <c r="AM8" s="1678"/>
      <c r="AN8" s="758"/>
      <c r="AO8" s="760"/>
      <c r="AP8" s="1678" t="s">
        <v>346</v>
      </c>
      <c r="AQ8" s="1678"/>
      <c r="AR8" s="1678"/>
      <c r="AS8" s="1678"/>
      <c r="AT8" s="1678"/>
      <c r="AU8" s="1678"/>
      <c r="AV8" s="1678"/>
      <c r="AW8" s="1678"/>
      <c r="AX8" s="1678"/>
      <c r="AY8" s="1678"/>
      <c r="AZ8" s="1678"/>
      <c r="BA8" s="1678"/>
      <c r="BB8" s="1678"/>
      <c r="BC8" s="1678"/>
      <c r="BD8" s="1678"/>
      <c r="BE8" s="760"/>
      <c r="BF8" s="756"/>
      <c r="BG8" s="1678" t="s">
        <v>346</v>
      </c>
      <c r="BH8" s="1678"/>
      <c r="BI8" s="1678"/>
      <c r="BJ8" s="1678"/>
      <c r="BK8" s="1678"/>
      <c r="BL8" s="1678"/>
      <c r="BM8" s="1678"/>
      <c r="BN8" s="1678"/>
      <c r="BO8" s="1678"/>
      <c r="BP8" s="1678"/>
      <c r="BQ8" s="1678"/>
      <c r="BR8" s="1678"/>
      <c r="BS8" s="1678"/>
      <c r="BT8" s="1678"/>
      <c r="BU8" s="1678"/>
      <c r="BV8" s="758"/>
      <c r="BW8" s="756"/>
      <c r="BX8" s="1678" t="s">
        <v>345</v>
      </c>
      <c r="BY8" s="1678"/>
      <c r="BZ8" s="1678"/>
      <c r="CA8" s="1678"/>
      <c r="CB8" s="1678"/>
      <c r="CC8" s="1678"/>
      <c r="CD8" s="1678"/>
      <c r="CE8" s="1678"/>
      <c r="CF8" s="1678"/>
      <c r="CG8" s="1678"/>
      <c r="CH8" s="1678"/>
      <c r="CI8" s="1678"/>
      <c r="CJ8" s="1678"/>
      <c r="CK8" s="1678"/>
      <c r="CL8" s="1678"/>
      <c r="CM8" s="758"/>
      <c r="CN8" s="754"/>
      <c r="CO8" s="754"/>
      <c r="CP8" s="754"/>
      <c r="CQ8" s="754"/>
      <c r="CR8" s="754"/>
      <c r="CS8" s="754"/>
      <c r="CT8" s="754"/>
      <c r="CU8" s="754"/>
      <c r="CV8" s="754"/>
      <c r="CW8" s="754"/>
      <c r="CX8" s="754"/>
      <c r="CY8" s="754"/>
      <c r="CZ8" s="754"/>
      <c r="DA8" s="754"/>
      <c r="DB8" s="754"/>
      <c r="DC8" s="754"/>
      <c r="DD8" s="754"/>
      <c r="DE8" s="754"/>
      <c r="DF8" s="754"/>
      <c r="DG8" s="754"/>
      <c r="DH8" s="754"/>
      <c r="DI8" s="754"/>
      <c r="DJ8" s="754"/>
      <c r="DK8" s="754"/>
      <c r="DL8" s="754"/>
      <c r="DM8" s="754"/>
      <c r="DN8" s="754"/>
      <c r="DO8" s="754"/>
      <c r="DP8" s="754"/>
      <c r="DQ8" s="754"/>
      <c r="DR8" s="754"/>
      <c r="DS8" s="754"/>
      <c r="DT8" s="754"/>
      <c r="DU8" s="754"/>
      <c r="DV8" s="754"/>
      <c r="DW8" s="754"/>
      <c r="DX8" s="754"/>
      <c r="DY8" s="754"/>
      <c r="DZ8" s="754"/>
      <c r="EA8" s="754"/>
      <c r="EB8" s="754"/>
      <c r="EC8" s="754"/>
      <c r="ED8" s="754"/>
      <c r="EE8" s="754"/>
      <c r="EF8" s="754"/>
      <c r="EG8" s="754"/>
      <c r="EH8" s="754"/>
      <c r="EI8" s="754"/>
      <c r="EJ8" s="754"/>
      <c r="EK8" s="754"/>
      <c r="EL8" s="754"/>
      <c r="EM8" s="754"/>
      <c r="EN8" s="754"/>
      <c r="EO8" s="754"/>
      <c r="EP8" s="754"/>
      <c r="EQ8" s="754"/>
      <c r="ER8" s="754"/>
      <c r="ES8" s="754"/>
      <c r="ET8" s="754"/>
      <c r="EU8" s="754"/>
      <c r="EV8" s="754"/>
      <c r="EW8" s="754"/>
    </row>
    <row r="9" spans="1:153" ht="12" customHeight="1">
      <c r="A9" s="1676"/>
      <c r="B9" s="1677"/>
      <c r="C9" s="1677"/>
      <c r="D9" s="1677"/>
      <c r="E9" s="1677"/>
      <c r="F9" s="764"/>
      <c r="G9" s="765"/>
      <c r="H9" s="1681" t="s">
        <v>118</v>
      </c>
      <c r="I9" s="1681"/>
      <c r="J9" s="1681"/>
      <c r="K9" s="1681"/>
      <c r="L9" s="1681"/>
      <c r="M9" s="1681"/>
      <c r="N9" s="1681"/>
      <c r="O9" s="1682"/>
      <c r="P9" s="1682"/>
      <c r="Q9" s="1682"/>
      <c r="R9" s="1682"/>
      <c r="S9" s="1682"/>
      <c r="T9" s="1682"/>
      <c r="U9" s="1682"/>
      <c r="V9" s="766"/>
      <c r="W9" s="767"/>
      <c r="X9" s="765"/>
      <c r="Y9" s="1682" t="s">
        <v>118</v>
      </c>
      <c r="Z9" s="1682"/>
      <c r="AA9" s="1682"/>
      <c r="AB9" s="1682"/>
      <c r="AC9" s="1682"/>
      <c r="AD9" s="1682"/>
      <c r="AE9" s="766"/>
      <c r="AF9" s="1682"/>
      <c r="AG9" s="1682"/>
      <c r="AH9" s="1682"/>
      <c r="AI9" s="1682"/>
      <c r="AJ9" s="1682"/>
      <c r="AK9" s="1682"/>
      <c r="AL9" s="1682"/>
      <c r="AM9" s="766"/>
      <c r="AN9" s="767"/>
      <c r="AO9" s="766"/>
      <c r="AP9" s="1682" t="s">
        <v>118</v>
      </c>
      <c r="AQ9" s="1682"/>
      <c r="AR9" s="1682"/>
      <c r="AS9" s="1682"/>
      <c r="AT9" s="1682"/>
      <c r="AU9" s="1682"/>
      <c r="AV9" s="766"/>
      <c r="AW9" s="1682"/>
      <c r="AX9" s="1682"/>
      <c r="AY9" s="1682"/>
      <c r="AZ9" s="1682"/>
      <c r="BA9" s="1682"/>
      <c r="BB9" s="1682"/>
      <c r="BC9" s="1682"/>
      <c r="BD9" s="766"/>
      <c r="BE9" s="766"/>
      <c r="BF9" s="765"/>
      <c r="BG9" s="1682" t="s">
        <v>118</v>
      </c>
      <c r="BH9" s="1682"/>
      <c r="BI9" s="1682"/>
      <c r="BJ9" s="1682"/>
      <c r="BK9" s="1682"/>
      <c r="BL9" s="1682"/>
      <c r="BM9" s="766"/>
      <c r="BN9" s="1682"/>
      <c r="BO9" s="1682"/>
      <c r="BP9" s="1682"/>
      <c r="BQ9" s="1682"/>
      <c r="BR9" s="1682"/>
      <c r="BS9" s="1682"/>
      <c r="BT9" s="1682"/>
      <c r="BU9" s="766"/>
      <c r="BV9" s="767"/>
      <c r="BW9" s="765"/>
      <c r="BX9" s="1682" t="s">
        <v>118</v>
      </c>
      <c r="BY9" s="1682"/>
      <c r="BZ9" s="1682"/>
      <c r="CA9" s="1682"/>
      <c r="CB9" s="1682"/>
      <c r="CC9" s="1682"/>
      <c r="CD9" s="766"/>
      <c r="CE9" s="1682"/>
      <c r="CF9" s="1682"/>
      <c r="CG9" s="1682"/>
      <c r="CH9" s="1682"/>
      <c r="CI9" s="1682"/>
      <c r="CJ9" s="1682"/>
      <c r="CK9" s="1682"/>
      <c r="CL9" s="766"/>
      <c r="CM9" s="767"/>
      <c r="CN9" s="754"/>
      <c r="CO9" s="754"/>
      <c r="CP9" s="754"/>
      <c r="CQ9" s="754"/>
      <c r="CR9" s="754"/>
      <c r="CS9" s="754"/>
      <c r="CT9" s="754"/>
      <c r="CU9" s="754"/>
      <c r="CV9" s="754"/>
      <c r="CW9" s="754"/>
      <c r="CX9" s="754"/>
      <c r="CY9" s="754"/>
      <c r="CZ9" s="754"/>
      <c r="DA9" s="754"/>
      <c r="DB9" s="754"/>
      <c r="DC9" s="754"/>
      <c r="DD9" s="754"/>
      <c r="DE9" s="754"/>
      <c r="DF9" s="754"/>
      <c r="DG9" s="754"/>
      <c r="DH9" s="754"/>
      <c r="DI9" s="754"/>
      <c r="DJ9" s="754"/>
      <c r="DK9" s="754"/>
      <c r="DL9" s="754"/>
      <c r="DM9" s="754"/>
      <c r="DN9" s="754"/>
      <c r="DO9" s="754"/>
      <c r="DP9" s="754"/>
      <c r="DQ9" s="754"/>
      <c r="DR9" s="754"/>
      <c r="DS9" s="754"/>
      <c r="DT9" s="754"/>
      <c r="DU9" s="754"/>
      <c r="DV9" s="754"/>
      <c r="DW9" s="754"/>
      <c r="DX9" s="754"/>
      <c r="DY9" s="754"/>
      <c r="DZ9" s="754"/>
      <c r="EA9" s="754"/>
      <c r="EB9" s="754"/>
      <c r="EC9" s="754"/>
      <c r="ED9" s="754"/>
      <c r="EE9" s="754"/>
      <c r="EF9" s="754"/>
      <c r="EG9" s="754"/>
      <c r="EH9" s="754"/>
      <c r="EI9" s="754"/>
      <c r="EJ9" s="754"/>
      <c r="EK9" s="754"/>
      <c r="EL9" s="754"/>
      <c r="EM9" s="754"/>
      <c r="EN9" s="754"/>
      <c r="EO9" s="754"/>
      <c r="EP9" s="754"/>
      <c r="EQ9" s="754"/>
      <c r="ER9" s="754"/>
      <c r="ES9" s="754"/>
      <c r="ET9" s="754"/>
      <c r="EU9" s="754"/>
      <c r="EV9" s="754"/>
      <c r="EW9" s="754"/>
    </row>
    <row r="10" spans="1:153" ht="12" customHeight="1">
      <c r="A10" s="1674" t="s">
        <v>117</v>
      </c>
      <c r="B10" s="1675"/>
      <c r="C10" s="1675"/>
      <c r="D10" s="1675"/>
      <c r="E10" s="1675"/>
      <c r="F10" s="755"/>
      <c r="G10" s="1683" t="s">
        <v>344</v>
      </c>
      <c r="H10" s="1684"/>
      <c r="I10" s="1684"/>
      <c r="J10" s="1684"/>
      <c r="K10" s="1684"/>
      <c r="L10" s="1684"/>
      <c r="M10" s="1684"/>
      <c r="N10" s="1684"/>
      <c r="O10" s="1684"/>
      <c r="P10" s="1684"/>
      <c r="Q10" s="1684"/>
      <c r="R10" s="1684"/>
      <c r="S10" s="1684"/>
      <c r="T10" s="1684"/>
      <c r="U10" s="1684"/>
      <c r="V10" s="1684"/>
      <c r="W10" s="1685"/>
      <c r="X10" s="1683" t="s">
        <v>344</v>
      </c>
      <c r="Y10" s="1684"/>
      <c r="Z10" s="1684"/>
      <c r="AA10" s="1684"/>
      <c r="AB10" s="1684"/>
      <c r="AC10" s="1684"/>
      <c r="AD10" s="1684"/>
      <c r="AE10" s="1684"/>
      <c r="AF10" s="1684"/>
      <c r="AG10" s="1684"/>
      <c r="AH10" s="1684"/>
      <c r="AI10" s="1684"/>
      <c r="AJ10" s="1684"/>
      <c r="AK10" s="1684"/>
      <c r="AL10" s="1684"/>
      <c r="AM10" s="1684"/>
      <c r="AN10" s="1685"/>
      <c r="AO10" s="1684" t="s">
        <v>344</v>
      </c>
      <c r="AP10" s="1684"/>
      <c r="AQ10" s="1684"/>
      <c r="AR10" s="1684"/>
      <c r="AS10" s="1684"/>
      <c r="AT10" s="1684"/>
      <c r="AU10" s="1684"/>
      <c r="AV10" s="1684"/>
      <c r="AW10" s="1684"/>
      <c r="AX10" s="1684"/>
      <c r="AY10" s="1684"/>
      <c r="AZ10" s="1684"/>
      <c r="BA10" s="1684"/>
      <c r="BB10" s="1684"/>
      <c r="BC10" s="1684"/>
      <c r="BD10" s="1684"/>
      <c r="BE10" s="1684"/>
      <c r="BF10" s="1683" t="s">
        <v>344</v>
      </c>
      <c r="BG10" s="1684"/>
      <c r="BH10" s="1684"/>
      <c r="BI10" s="1684"/>
      <c r="BJ10" s="1684"/>
      <c r="BK10" s="1684"/>
      <c r="BL10" s="1684"/>
      <c r="BM10" s="1684"/>
      <c r="BN10" s="1684"/>
      <c r="BO10" s="1684"/>
      <c r="BP10" s="1684"/>
      <c r="BQ10" s="1684"/>
      <c r="BR10" s="1684"/>
      <c r="BS10" s="1684"/>
      <c r="BT10" s="1684"/>
      <c r="BU10" s="1684"/>
      <c r="BV10" s="1685"/>
      <c r="BW10" s="1683" t="s">
        <v>344</v>
      </c>
      <c r="BX10" s="1684"/>
      <c r="BY10" s="1684"/>
      <c r="BZ10" s="1684"/>
      <c r="CA10" s="1684"/>
      <c r="CB10" s="1684"/>
      <c r="CC10" s="1684"/>
      <c r="CD10" s="1684"/>
      <c r="CE10" s="1684"/>
      <c r="CF10" s="1684"/>
      <c r="CG10" s="1684"/>
      <c r="CH10" s="1684"/>
      <c r="CI10" s="1684"/>
      <c r="CJ10" s="1684"/>
      <c r="CK10" s="1684"/>
      <c r="CL10" s="1684"/>
      <c r="CM10" s="1685"/>
      <c r="CN10" s="754"/>
      <c r="CO10" s="754"/>
      <c r="CP10" s="754"/>
      <c r="CQ10" s="754"/>
      <c r="CR10" s="754"/>
      <c r="CS10" s="754"/>
      <c r="CT10" s="754"/>
      <c r="CU10" s="754"/>
      <c r="CV10" s="754"/>
      <c r="CW10" s="754"/>
      <c r="CX10" s="754"/>
      <c r="CY10" s="754"/>
      <c r="CZ10" s="754"/>
      <c r="DA10" s="754"/>
      <c r="DB10" s="754"/>
      <c r="DC10" s="754"/>
      <c r="DD10" s="754"/>
      <c r="DE10" s="754"/>
      <c r="DF10" s="754"/>
      <c r="DG10" s="754"/>
      <c r="DH10" s="754"/>
      <c r="DI10" s="754"/>
      <c r="DJ10" s="754"/>
      <c r="DK10" s="754"/>
      <c r="DL10" s="754"/>
      <c r="DM10" s="754"/>
      <c r="DN10" s="754"/>
      <c r="DO10" s="754"/>
      <c r="DP10" s="754"/>
      <c r="DQ10" s="754"/>
      <c r="DR10" s="754"/>
      <c r="DS10" s="754"/>
      <c r="DT10" s="754"/>
      <c r="DU10" s="754"/>
      <c r="DV10" s="754"/>
      <c r="DW10" s="754"/>
      <c r="DX10" s="754"/>
      <c r="DY10" s="754"/>
      <c r="DZ10" s="754"/>
      <c r="EA10" s="754"/>
      <c r="EB10" s="754"/>
      <c r="EC10" s="754"/>
      <c r="ED10" s="754"/>
      <c r="EE10" s="754"/>
      <c r="EF10" s="754"/>
      <c r="EG10" s="754"/>
      <c r="EH10" s="754"/>
      <c r="EI10" s="754"/>
      <c r="EJ10" s="754"/>
      <c r="EK10" s="754"/>
      <c r="EL10" s="754"/>
      <c r="EM10" s="754"/>
      <c r="EN10" s="754"/>
      <c r="EO10" s="754"/>
      <c r="EP10" s="754"/>
      <c r="EQ10" s="754"/>
      <c r="ER10" s="754"/>
      <c r="ES10" s="754"/>
      <c r="ET10" s="754"/>
      <c r="EU10" s="754"/>
      <c r="EV10" s="754"/>
      <c r="EW10" s="754"/>
    </row>
    <row r="11" spans="1:153" ht="12" customHeight="1">
      <c r="A11" s="1676"/>
      <c r="B11" s="1677"/>
      <c r="C11" s="1677"/>
      <c r="D11" s="1677"/>
      <c r="E11" s="1677"/>
      <c r="F11" s="764"/>
      <c r="G11" s="1686" t="s">
        <v>342</v>
      </c>
      <c r="H11" s="1687"/>
      <c r="I11" s="1687"/>
      <c r="J11" s="1687"/>
      <c r="K11" s="1687"/>
      <c r="L11" s="1687"/>
      <c r="M11" s="1687"/>
      <c r="N11" s="1688"/>
      <c r="O11" s="1689" t="s">
        <v>343</v>
      </c>
      <c r="P11" s="1687"/>
      <c r="Q11" s="1687"/>
      <c r="R11" s="1687"/>
      <c r="S11" s="1687"/>
      <c r="T11" s="1687"/>
      <c r="U11" s="1687"/>
      <c r="V11" s="1687"/>
      <c r="W11" s="1690"/>
      <c r="X11" s="1686" t="s">
        <v>342</v>
      </c>
      <c r="Y11" s="1687"/>
      <c r="Z11" s="1687"/>
      <c r="AA11" s="1687"/>
      <c r="AB11" s="1687"/>
      <c r="AC11" s="1687"/>
      <c r="AD11" s="1687"/>
      <c r="AE11" s="1688"/>
      <c r="AF11" s="1689" t="s">
        <v>343</v>
      </c>
      <c r="AG11" s="1687"/>
      <c r="AH11" s="1687"/>
      <c r="AI11" s="1687"/>
      <c r="AJ11" s="1687"/>
      <c r="AK11" s="1687"/>
      <c r="AL11" s="1687"/>
      <c r="AM11" s="1687"/>
      <c r="AN11" s="1690"/>
      <c r="AO11" s="1687" t="s">
        <v>342</v>
      </c>
      <c r="AP11" s="1687"/>
      <c r="AQ11" s="1687"/>
      <c r="AR11" s="1687"/>
      <c r="AS11" s="1687"/>
      <c r="AT11" s="1687"/>
      <c r="AU11" s="1687"/>
      <c r="AV11" s="1688"/>
      <c r="AW11" s="1689" t="s">
        <v>343</v>
      </c>
      <c r="AX11" s="1687"/>
      <c r="AY11" s="1687"/>
      <c r="AZ11" s="1687"/>
      <c r="BA11" s="1687"/>
      <c r="BB11" s="1687"/>
      <c r="BC11" s="1687"/>
      <c r="BD11" s="1687"/>
      <c r="BE11" s="1687"/>
      <c r="BF11" s="1686" t="s">
        <v>342</v>
      </c>
      <c r="BG11" s="1687"/>
      <c r="BH11" s="1687"/>
      <c r="BI11" s="1687"/>
      <c r="BJ11" s="1687"/>
      <c r="BK11" s="1687"/>
      <c r="BL11" s="1687"/>
      <c r="BM11" s="1688"/>
      <c r="BN11" s="1689" t="s">
        <v>343</v>
      </c>
      <c r="BO11" s="1687"/>
      <c r="BP11" s="1687"/>
      <c r="BQ11" s="1687"/>
      <c r="BR11" s="1687"/>
      <c r="BS11" s="1687"/>
      <c r="BT11" s="1687"/>
      <c r="BU11" s="1687"/>
      <c r="BV11" s="1690"/>
      <c r="BW11" s="1686" t="s">
        <v>342</v>
      </c>
      <c r="BX11" s="1687"/>
      <c r="BY11" s="1687"/>
      <c r="BZ11" s="1687"/>
      <c r="CA11" s="1687"/>
      <c r="CB11" s="1687"/>
      <c r="CC11" s="1687"/>
      <c r="CD11" s="1688"/>
      <c r="CE11" s="1689" t="s">
        <v>343</v>
      </c>
      <c r="CF11" s="1687"/>
      <c r="CG11" s="1687"/>
      <c r="CH11" s="1687"/>
      <c r="CI11" s="1687"/>
      <c r="CJ11" s="1687"/>
      <c r="CK11" s="1687"/>
      <c r="CL11" s="1687"/>
      <c r="CM11" s="1690"/>
      <c r="CN11" s="754"/>
      <c r="CO11" s="754"/>
      <c r="CP11" s="754"/>
      <c r="CQ11" s="754"/>
      <c r="CR11" s="754"/>
      <c r="CS11" s="754"/>
      <c r="CT11" s="754"/>
      <c r="CU11" s="754"/>
      <c r="CV11" s="754"/>
      <c r="CW11" s="754"/>
      <c r="CX11" s="754"/>
      <c r="CY11" s="754"/>
      <c r="CZ11" s="754"/>
      <c r="DA11" s="754"/>
      <c r="DB11" s="754"/>
      <c r="DC11" s="754"/>
      <c r="DD11" s="754"/>
      <c r="DE11" s="754"/>
      <c r="DF11" s="754"/>
      <c r="DG11" s="754"/>
      <c r="DH11" s="754"/>
      <c r="DI11" s="754"/>
      <c r="DJ11" s="754"/>
      <c r="DK11" s="754"/>
      <c r="DL11" s="754"/>
      <c r="DM11" s="754"/>
      <c r="DN11" s="754"/>
      <c r="DO11" s="754"/>
      <c r="DP11" s="754"/>
      <c r="DQ11" s="754"/>
      <c r="DR11" s="754"/>
      <c r="DS11" s="754"/>
      <c r="DT11" s="754"/>
      <c r="DU11" s="754"/>
      <c r="DV11" s="754"/>
      <c r="DW11" s="754"/>
      <c r="DX11" s="754"/>
      <c r="DY11" s="754"/>
      <c r="DZ11" s="754"/>
      <c r="EA11" s="754"/>
      <c r="EB11" s="754"/>
      <c r="EC11" s="754"/>
      <c r="ED11" s="754"/>
      <c r="EE11" s="754"/>
      <c r="EF11" s="754"/>
      <c r="EG11" s="754"/>
      <c r="EH11" s="754"/>
      <c r="EI11" s="754"/>
      <c r="EJ11" s="754"/>
      <c r="EK11" s="754"/>
      <c r="EL11" s="754"/>
      <c r="EM11" s="754"/>
      <c r="EN11" s="754"/>
      <c r="EO11" s="754"/>
      <c r="EP11" s="754"/>
      <c r="EQ11" s="754"/>
      <c r="ER11" s="754"/>
      <c r="ES11" s="754"/>
      <c r="ET11" s="754"/>
      <c r="EU11" s="754"/>
      <c r="EV11" s="754"/>
      <c r="EW11" s="754"/>
    </row>
    <row r="12" spans="1:153" ht="19.5" customHeight="1">
      <c r="A12" s="1691" t="s">
        <v>410</v>
      </c>
      <c r="B12" s="768"/>
      <c r="C12" s="769" t="s">
        <v>867</v>
      </c>
      <c r="D12" s="1694" t="s">
        <v>500</v>
      </c>
      <c r="E12" s="1695"/>
      <c r="F12" s="770"/>
      <c r="G12" s="1501"/>
      <c r="H12" s="1696"/>
      <c r="I12" s="1696"/>
      <c r="J12" s="1696"/>
      <c r="K12" s="1696"/>
      <c r="L12" s="1696"/>
      <c r="M12" s="1696"/>
      <c r="N12" s="1697"/>
      <c r="O12" s="1502">
        <f>G12*9</f>
        <v>0</v>
      </c>
      <c r="P12" s="1503"/>
      <c r="Q12" s="1698"/>
      <c r="R12" s="1698"/>
      <c r="S12" s="1698"/>
      <c r="T12" s="1698"/>
      <c r="U12" s="1698"/>
      <c r="V12" s="1698"/>
      <c r="W12" s="1699"/>
      <c r="X12" s="1501"/>
      <c r="Y12" s="1503"/>
      <c r="Z12" s="1503"/>
      <c r="AA12" s="1503"/>
      <c r="AB12" s="1503"/>
      <c r="AC12" s="1503"/>
      <c r="AD12" s="1503"/>
      <c r="AE12" s="1506"/>
      <c r="AF12" s="1502">
        <f>X12*9</f>
        <v>0</v>
      </c>
      <c r="AG12" s="1503"/>
      <c r="AH12" s="1503"/>
      <c r="AI12" s="1503"/>
      <c r="AJ12" s="1503"/>
      <c r="AK12" s="1503"/>
      <c r="AL12" s="1503"/>
      <c r="AM12" s="1503"/>
      <c r="AN12" s="1524"/>
      <c r="AO12" s="1503"/>
      <c r="AP12" s="1503"/>
      <c r="AQ12" s="1503"/>
      <c r="AR12" s="1503"/>
      <c r="AS12" s="1503"/>
      <c r="AT12" s="1503"/>
      <c r="AU12" s="1503"/>
      <c r="AV12" s="1506"/>
      <c r="AW12" s="1502">
        <f>AO12*9</f>
        <v>0</v>
      </c>
      <c r="AX12" s="1503"/>
      <c r="AY12" s="1503"/>
      <c r="AZ12" s="1503"/>
      <c r="BA12" s="1503"/>
      <c r="BB12" s="1503"/>
      <c r="BC12" s="1503"/>
      <c r="BD12" s="1503"/>
      <c r="BE12" s="1503"/>
      <c r="BF12" s="1501"/>
      <c r="BG12" s="1503"/>
      <c r="BH12" s="1503"/>
      <c r="BI12" s="1503"/>
      <c r="BJ12" s="1503"/>
      <c r="BK12" s="1503"/>
      <c r="BL12" s="1503"/>
      <c r="BM12" s="1506"/>
      <c r="BN12" s="1502">
        <f>BF12*9</f>
        <v>0</v>
      </c>
      <c r="BO12" s="1503"/>
      <c r="BP12" s="1503"/>
      <c r="BQ12" s="1503"/>
      <c r="BR12" s="1503"/>
      <c r="BS12" s="1503"/>
      <c r="BT12" s="1503"/>
      <c r="BU12" s="1503"/>
      <c r="BV12" s="1524"/>
      <c r="BW12" s="1501"/>
      <c r="BX12" s="1503"/>
      <c r="BY12" s="1503"/>
      <c r="BZ12" s="1503"/>
      <c r="CA12" s="1503"/>
      <c r="CB12" s="1503"/>
      <c r="CC12" s="1503"/>
      <c r="CD12" s="1506"/>
      <c r="CE12" s="1502">
        <f>BW12*9</f>
        <v>0</v>
      </c>
      <c r="CF12" s="1503"/>
      <c r="CG12" s="1503"/>
      <c r="CH12" s="1503"/>
      <c r="CI12" s="1503"/>
      <c r="CJ12" s="1503"/>
      <c r="CK12" s="1503"/>
      <c r="CL12" s="1503"/>
      <c r="CM12" s="1524"/>
      <c r="CN12" s="754"/>
      <c r="CO12" s="754"/>
      <c r="CP12" s="754"/>
      <c r="CQ12" s="754"/>
      <c r="CR12" s="754"/>
      <c r="CS12" s="754"/>
      <c r="CT12" s="754"/>
      <c r="CU12" s="754"/>
      <c r="CV12" s="754"/>
      <c r="CW12" s="754"/>
      <c r="CX12" s="754"/>
      <c r="CY12" s="754"/>
      <c r="CZ12" s="754"/>
      <c r="DA12" s="754"/>
      <c r="DB12" s="754"/>
      <c r="DC12" s="754"/>
      <c r="DD12" s="754"/>
      <c r="DE12" s="754"/>
      <c r="DF12" s="754"/>
      <c r="DG12" s="754"/>
      <c r="DH12" s="754"/>
      <c r="DI12" s="754"/>
      <c r="DJ12" s="754"/>
      <c r="DK12" s="754"/>
      <c r="DL12" s="754"/>
      <c r="DM12" s="754"/>
      <c r="DN12" s="754"/>
      <c r="DO12" s="754"/>
      <c r="DP12" s="754"/>
      <c r="DQ12" s="754"/>
      <c r="DR12" s="754"/>
      <c r="DS12" s="754"/>
      <c r="DT12" s="754"/>
      <c r="DU12" s="754"/>
      <c r="DV12" s="754"/>
      <c r="DW12" s="754"/>
      <c r="DX12" s="754"/>
      <c r="DY12" s="754"/>
      <c r="DZ12" s="754"/>
      <c r="EA12" s="754"/>
      <c r="EB12" s="754"/>
      <c r="EC12" s="754"/>
      <c r="ED12" s="754"/>
      <c r="EE12" s="754"/>
      <c r="EF12" s="754"/>
      <c r="EG12" s="754"/>
      <c r="EH12" s="754"/>
      <c r="EI12" s="754"/>
      <c r="EJ12" s="754"/>
      <c r="EK12" s="754"/>
      <c r="EL12" s="754"/>
      <c r="EM12" s="754"/>
      <c r="EN12" s="754"/>
      <c r="EO12" s="754"/>
      <c r="EP12" s="754"/>
      <c r="EQ12" s="754"/>
      <c r="ER12" s="754"/>
      <c r="ES12" s="754"/>
      <c r="ET12" s="754"/>
      <c r="EU12" s="754"/>
      <c r="EV12" s="754"/>
      <c r="EW12" s="754"/>
    </row>
    <row r="13" spans="1:153" ht="19.5" customHeight="1">
      <c r="A13" s="1692"/>
      <c r="B13" s="771"/>
      <c r="C13" s="772" t="s">
        <v>868</v>
      </c>
      <c r="D13" s="1715" t="s">
        <v>869</v>
      </c>
      <c r="E13" s="1715"/>
      <c r="F13" s="773"/>
      <c r="G13" s="1586"/>
      <c r="H13" s="1716"/>
      <c r="I13" s="1716"/>
      <c r="J13" s="1716"/>
      <c r="K13" s="1716"/>
      <c r="L13" s="1716"/>
      <c r="M13" s="1716"/>
      <c r="N13" s="1717"/>
      <c r="O13" s="1589">
        <f>G13*3</f>
        <v>0</v>
      </c>
      <c r="P13" s="1590"/>
      <c r="Q13" s="1718"/>
      <c r="R13" s="1718"/>
      <c r="S13" s="1718"/>
      <c r="T13" s="1718"/>
      <c r="U13" s="1718"/>
      <c r="V13" s="1718"/>
      <c r="W13" s="1719"/>
      <c r="X13" s="1586"/>
      <c r="Y13" s="1590"/>
      <c r="Z13" s="1590"/>
      <c r="AA13" s="1590"/>
      <c r="AB13" s="1590"/>
      <c r="AC13" s="1590"/>
      <c r="AD13" s="1590"/>
      <c r="AE13" s="1720"/>
      <c r="AF13" s="1589">
        <f>X13*3</f>
        <v>0</v>
      </c>
      <c r="AG13" s="1590"/>
      <c r="AH13" s="1590"/>
      <c r="AI13" s="1590"/>
      <c r="AJ13" s="1590"/>
      <c r="AK13" s="1590"/>
      <c r="AL13" s="1590"/>
      <c r="AM13" s="1590"/>
      <c r="AN13" s="1592"/>
      <c r="AO13" s="1590"/>
      <c r="AP13" s="1590"/>
      <c r="AQ13" s="1590"/>
      <c r="AR13" s="1590"/>
      <c r="AS13" s="1590"/>
      <c r="AT13" s="1590"/>
      <c r="AU13" s="1590"/>
      <c r="AV13" s="1720"/>
      <c r="AW13" s="1589">
        <f>AO13*3</f>
        <v>0</v>
      </c>
      <c r="AX13" s="1590"/>
      <c r="AY13" s="1590"/>
      <c r="AZ13" s="1590"/>
      <c r="BA13" s="1590"/>
      <c r="BB13" s="1590"/>
      <c r="BC13" s="1590"/>
      <c r="BD13" s="1590"/>
      <c r="BE13" s="1590"/>
      <c r="BF13" s="1586"/>
      <c r="BG13" s="1590"/>
      <c r="BH13" s="1590"/>
      <c r="BI13" s="1590"/>
      <c r="BJ13" s="1590"/>
      <c r="BK13" s="1590"/>
      <c r="BL13" s="1590"/>
      <c r="BM13" s="1720"/>
      <c r="BN13" s="1589">
        <f>BF13*3</f>
        <v>0</v>
      </c>
      <c r="BO13" s="1590"/>
      <c r="BP13" s="1590"/>
      <c r="BQ13" s="1590"/>
      <c r="BR13" s="1590"/>
      <c r="BS13" s="1590"/>
      <c r="BT13" s="1590"/>
      <c r="BU13" s="1590"/>
      <c r="BV13" s="1592"/>
      <c r="BW13" s="1586"/>
      <c r="BX13" s="1590"/>
      <c r="BY13" s="1590"/>
      <c r="BZ13" s="1590"/>
      <c r="CA13" s="1590"/>
      <c r="CB13" s="1590"/>
      <c r="CC13" s="1590"/>
      <c r="CD13" s="1720"/>
      <c r="CE13" s="1589">
        <f>BW13*3</f>
        <v>0</v>
      </c>
      <c r="CF13" s="1590"/>
      <c r="CG13" s="1590"/>
      <c r="CH13" s="1590"/>
      <c r="CI13" s="1590"/>
      <c r="CJ13" s="1590"/>
      <c r="CK13" s="1590"/>
      <c r="CL13" s="1590"/>
      <c r="CM13" s="1592"/>
      <c r="CN13" s="754"/>
      <c r="CO13" s="754"/>
      <c r="CP13" s="754"/>
      <c r="CQ13" s="754"/>
      <c r="CR13" s="754"/>
      <c r="CS13" s="754"/>
      <c r="CT13" s="754"/>
      <c r="CU13" s="754"/>
      <c r="CV13" s="754"/>
      <c r="CW13" s="754"/>
      <c r="CX13" s="754"/>
      <c r="CY13" s="754"/>
      <c r="CZ13" s="754"/>
      <c r="DA13" s="754"/>
      <c r="DB13" s="754"/>
      <c r="DC13" s="754"/>
      <c r="DD13" s="754"/>
      <c r="DE13" s="754"/>
      <c r="DF13" s="754"/>
      <c r="DG13" s="754"/>
      <c r="DH13" s="754"/>
      <c r="DI13" s="754"/>
      <c r="DJ13" s="754"/>
      <c r="DK13" s="754"/>
      <c r="DL13" s="754"/>
      <c r="DM13" s="754"/>
      <c r="DN13" s="754"/>
      <c r="DO13" s="754"/>
      <c r="DP13" s="754"/>
      <c r="DQ13" s="754"/>
      <c r="DR13" s="754"/>
      <c r="DS13" s="754"/>
      <c r="DT13" s="754"/>
      <c r="DU13" s="754"/>
      <c r="DV13" s="754"/>
      <c r="DW13" s="754"/>
      <c r="DX13" s="754"/>
      <c r="DY13" s="754"/>
      <c r="DZ13" s="754"/>
      <c r="EA13" s="754"/>
      <c r="EB13" s="754"/>
      <c r="EC13" s="754"/>
      <c r="ED13" s="754"/>
      <c r="EE13" s="754"/>
      <c r="EF13" s="754"/>
      <c r="EG13" s="754"/>
      <c r="EH13" s="754"/>
      <c r="EI13" s="754"/>
      <c r="EJ13" s="754"/>
      <c r="EK13" s="754"/>
      <c r="EL13" s="754"/>
      <c r="EM13" s="754"/>
      <c r="EN13" s="754"/>
      <c r="EO13" s="754"/>
      <c r="EP13" s="754"/>
      <c r="EQ13" s="754"/>
      <c r="ER13" s="754"/>
      <c r="ES13" s="754"/>
      <c r="ET13" s="754"/>
      <c r="EU13" s="754"/>
      <c r="EV13" s="754"/>
      <c r="EW13" s="754"/>
    </row>
    <row r="14" spans="1:153" ht="19.5" customHeight="1">
      <c r="A14" s="1692"/>
      <c r="B14" s="774"/>
      <c r="C14" s="775" t="s">
        <v>870</v>
      </c>
      <c r="D14" s="1700" t="s">
        <v>411</v>
      </c>
      <c r="E14" s="1695"/>
      <c r="F14" s="776"/>
      <c r="G14" s="1501"/>
      <c r="H14" s="1696"/>
      <c r="I14" s="1696"/>
      <c r="J14" s="1696"/>
      <c r="K14" s="1696"/>
      <c r="L14" s="1696"/>
      <c r="M14" s="1696"/>
      <c r="N14" s="1697"/>
      <c r="O14" s="1567">
        <f>G14*9</f>
        <v>0</v>
      </c>
      <c r="P14" s="1565"/>
      <c r="Q14" s="1701"/>
      <c r="R14" s="1701"/>
      <c r="S14" s="1701"/>
      <c r="T14" s="1701"/>
      <c r="U14" s="1701"/>
      <c r="V14" s="1701"/>
      <c r="W14" s="1702"/>
      <c r="X14" s="1564"/>
      <c r="Y14" s="1565"/>
      <c r="Z14" s="1565"/>
      <c r="AA14" s="1565"/>
      <c r="AB14" s="1565"/>
      <c r="AC14" s="1565"/>
      <c r="AD14" s="1565"/>
      <c r="AE14" s="1566"/>
      <c r="AF14" s="1567">
        <f>X14*9</f>
        <v>0</v>
      </c>
      <c r="AG14" s="1565"/>
      <c r="AH14" s="1701"/>
      <c r="AI14" s="1701"/>
      <c r="AJ14" s="1701"/>
      <c r="AK14" s="1701"/>
      <c r="AL14" s="1701"/>
      <c r="AM14" s="1701"/>
      <c r="AN14" s="1702"/>
      <c r="AO14" s="1565"/>
      <c r="AP14" s="1565"/>
      <c r="AQ14" s="1565"/>
      <c r="AR14" s="1565"/>
      <c r="AS14" s="1565"/>
      <c r="AT14" s="1565"/>
      <c r="AU14" s="1565"/>
      <c r="AV14" s="1566"/>
      <c r="AW14" s="1567">
        <f>AO14*9</f>
        <v>0</v>
      </c>
      <c r="AX14" s="1565"/>
      <c r="AY14" s="1701"/>
      <c r="AZ14" s="1701"/>
      <c r="BA14" s="1701"/>
      <c r="BB14" s="1701"/>
      <c r="BC14" s="1701"/>
      <c r="BD14" s="1701"/>
      <c r="BE14" s="1701"/>
      <c r="BF14" s="1564"/>
      <c r="BG14" s="1565"/>
      <c r="BH14" s="1565"/>
      <c r="BI14" s="1565"/>
      <c r="BJ14" s="1565"/>
      <c r="BK14" s="1565"/>
      <c r="BL14" s="1565"/>
      <c r="BM14" s="1566"/>
      <c r="BN14" s="1567">
        <f>BF14*9</f>
        <v>0</v>
      </c>
      <c r="BO14" s="1565"/>
      <c r="BP14" s="1701"/>
      <c r="BQ14" s="1701"/>
      <c r="BR14" s="1701"/>
      <c r="BS14" s="1701"/>
      <c r="BT14" s="1701"/>
      <c r="BU14" s="1701"/>
      <c r="BV14" s="1702"/>
      <c r="BW14" s="1564"/>
      <c r="BX14" s="1565"/>
      <c r="BY14" s="1565"/>
      <c r="BZ14" s="1565"/>
      <c r="CA14" s="1565"/>
      <c r="CB14" s="1565"/>
      <c r="CC14" s="1565"/>
      <c r="CD14" s="1566"/>
      <c r="CE14" s="1567">
        <f>BW14*9</f>
        <v>0</v>
      </c>
      <c r="CF14" s="1565"/>
      <c r="CG14" s="1701"/>
      <c r="CH14" s="1701"/>
      <c r="CI14" s="1701"/>
      <c r="CJ14" s="1701"/>
      <c r="CK14" s="1701"/>
      <c r="CL14" s="1701"/>
      <c r="CM14" s="1702"/>
      <c r="CN14" s="754"/>
      <c r="CO14" s="754"/>
      <c r="CP14" s="754"/>
      <c r="CQ14" s="754"/>
      <c r="CR14" s="754"/>
      <c r="CS14" s="754"/>
      <c r="CT14" s="754"/>
      <c r="CU14" s="754"/>
      <c r="CV14" s="754"/>
      <c r="CW14" s="754"/>
      <c r="CX14" s="754"/>
      <c r="CY14" s="754"/>
      <c r="CZ14" s="754"/>
      <c r="DA14" s="754"/>
      <c r="DB14" s="754"/>
      <c r="DC14" s="754"/>
      <c r="DD14" s="754"/>
      <c r="DE14" s="754"/>
      <c r="DF14" s="754"/>
      <c r="DG14" s="754"/>
      <c r="DH14" s="754"/>
      <c r="DI14" s="754"/>
      <c r="DJ14" s="754"/>
      <c r="DK14" s="754"/>
      <c r="DL14" s="754"/>
      <c r="DM14" s="754"/>
      <c r="DN14" s="754"/>
      <c r="DO14" s="754"/>
      <c r="DP14" s="754"/>
      <c r="DQ14" s="754"/>
      <c r="DR14" s="754"/>
      <c r="DS14" s="754"/>
      <c r="DT14" s="754"/>
      <c r="DU14" s="754"/>
      <c r="DV14" s="754"/>
      <c r="DW14" s="754"/>
      <c r="DX14" s="754"/>
      <c r="DY14" s="754"/>
      <c r="DZ14" s="754"/>
      <c r="EA14" s="754"/>
      <c r="EB14" s="754"/>
      <c r="EC14" s="754"/>
      <c r="ED14" s="754"/>
      <c r="EE14" s="754"/>
      <c r="EF14" s="754"/>
      <c r="EG14" s="754"/>
      <c r="EH14" s="754"/>
      <c r="EI14" s="754"/>
      <c r="EJ14" s="754"/>
      <c r="EK14" s="754"/>
      <c r="EL14" s="754"/>
      <c r="EM14" s="754"/>
      <c r="EN14" s="754"/>
      <c r="EO14" s="754"/>
      <c r="EP14" s="754"/>
      <c r="EQ14" s="754"/>
      <c r="ER14" s="754"/>
      <c r="ES14" s="754"/>
      <c r="ET14" s="754"/>
      <c r="EU14" s="754"/>
      <c r="EV14" s="754"/>
      <c r="EW14" s="754"/>
    </row>
    <row r="15" spans="1:153" ht="19.5" customHeight="1">
      <c r="A15" s="1692"/>
      <c r="B15" s="777"/>
      <c r="C15" s="778" t="s">
        <v>871</v>
      </c>
      <c r="D15" s="1687" t="s">
        <v>869</v>
      </c>
      <c r="E15" s="1687"/>
      <c r="F15" s="779"/>
      <c r="G15" s="1527"/>
      <c r="H15" s="1721"/>
      <c r="I15" s="1721"/>
      <c r="J15" s="1721"/>
      <c r="K15" s="1721"/>
      <c r="L15" s="1721"/>
      <c r="M15" s="1721"/>
      <c r="N15" s="1722"/>
      <c r="O15" s="1530">
        <f>G15*3</f>
        <v>0</v>
      </c>
      <c r="P15" s="1531"/>
      <c r="Q15" s="1721"/>
      <c r="R15" s="1721"/>
      <c r="S15" s="1721"/>
      <c r="T15" s="1721"/>
      <c r="U15" s="1721"/>
      <c r="V15" s="1721"/>
      <c r="W15" s="1723"/>
      <c r="X15" s="1527"/>
      <c r="Y15" s="1531"/>
      <c r="Z15" s="1531"/>
      <c r="AA15" s="1531"/>
      <c r="AB15" s="1531"/>
      <c r="AC15" s="1531"/>
      <c r="AD15" s="1531"/>
      <c r="AE15" s="1534"/>
      <c r="AF15" s="1530">
        <f>X15*3</f>
        <v>0</v>
      </c>
      <c r="AG15" s="1531"/>
      <c r="AH15" s="1531"/>
      <c r="AI15" s="1531"/>
      <c r="AJ15" s="1531"/>
      <c r="AK15" s="1531"/>
      <c r="AL15" s="1531"/>
      <c r="AM15" s="1531"/>
      <c r="AN15" s="1535"/>
      <c r="AO15" s="1531"/>
      <c r="AP15" s="1531"/>
      <c r="AQ15" s="1531"/>
      <c r="AR15" s="1531"/>
      <c r="AS15" s="1531"/>
      <c r="AT15" s="1531"/>
      <c r="AU15" s="1531"/>
      <c r="AV15" s="1534"/>
      <c r="AW15" s="1530">
        <f>AO15*3</f>
        <v>0</v>
      </c>
      <c r="AX15" s="1531"/>
      <c r="AY15" s="1531"/>
      <c r="AZ15" s="1531"/>
      <c r="BA15" s="1531"/>
      <c r="BB15" s="1531"/>
      <c r="BC15" s="1531"/>
      <c r="BD15" s="1531"/>
      <c r="BE15" s="1531"/>
      <c r="BF15" s="1527"/>
      <c r="BG15" s="1531"/>
      <c r="BH15" s="1531"/>
      <c r="BI15" s="1531"/>
      <c r="BJ15" s="1531"/>
      <c r="BK15" s="1531"/>
      <c r="BL15" s="1531"/>
      <c r="BM15" s="1534"/>
      <c r="BN15" s="1530">
        <f>BF15*3</f>
        <v>0</v>
      </c>
      <c r="BO15" s="1531"/>
      <c r="BP15" s="1531"/>
      <c r="BQ15" s="1531"/>
      <c r="BR15" s="1531"/>
      <c r="BS15" s="1531"/>
      <c r="BT15" s="1531"/>
      <c r="BU15" s="1531"/>
      <c r="BV15" s="1535"/>
      <c r="BW15" s="1527"/>
      <c r="BX15" s="1531"/>
      <c r="BY15" s="1531"/>
      <c r="BZ15" s="1531"/>
      <c r="CA15" s="1531"/>
      <c r="CB15" s="1531"/>
      <c r="CC15" s="1531"/>
      <c r="CD15" s="1534"/>
      <c r="CE15" s="1530">
        <f>BW15*3</f>
        <v>0</v>
      </c>
      <c r="CF15" s="1531"/>
      <c r="CG15" s="1531"/>
      <c r="CH15" s="1531"/>
      <c r="CI15" s="1531"/>
      <c r="CJ15" s="1531"/>
      <c r="CK15" s="1531"/>
      <c r="CL15" s="1531"/>
      <c r="CM15" s="1535"/>
      <c r="CN15" s="754"/>
      <c r="CO15" s="754"/>
      <c r="CP15" s="754"/>
      <c r="CQ15" s="754"/>
      <c r="CR15" s="754"/>
      <c r="CS15" s="754"/>
      <c r="CT15" s="754"/>
      <c r="CU15" s="754"/>
      <c r="CV15" s="754"/>
      <c r="CW15" s="754"/>
      <c r="CX15" s="754"/>
      <c r="CY15" s="754"/>
      <c r="CZ15" s="754"/>
      <c r="DA15" s="754"/>
      <c r="DB15" s="754"/>
      <c r="DC15" s="754"/>
      <c r="DD15" s="754"/>
      <c r="DE15" s="754"/>
      <c r="DF15" s="754"/>
      <c r="DG15" s="754"/>
      <c r="DH15" s="754"/>
      <c r="DI15" s="754"/>
      <c r="DJ15" s="754"/>
      <c r="DK15" s="754"/>
      <c r="DL15" s="754"/>
      <c r="DM15" s="754"/>
      <c r="DN15" s="754"/>
      <c r="DO15" s="754"/>
      <c r="DP15" s="754"/>
      <c r="DQ15" s="754"/>
      <c r="DR15" s="754"/>
      <c r="DS15" s="754"/>
      <c r="DT15" s="754"/>
      <c r="DU15" s="754"/>
      <c r="DV15" s="754"/>
      <c r="DW15" s="754"/>
      <c r="DX15" s="754"/>
      <c r="DY15" s="754"/>
      <c r="DZ15" s="754"/>
      <c r="EA15" s="754"/>
      <c r="EB15" s="754"/>
      <c r="EC15" s="754"/>
      <c r="ED15" s="754"/>
      <c r="EE15" s="754"/>
      <c r="EF15" s="754"/>
      <c r="EG15" s="754"/>
      <c r="EH15" s="754"/>
      <c r="EI15" s="754"/>
      <c r="EJ15" s="754"/>
      <c r="EK15" s="754"/>
      <c r="EL15" s="754"/>
      <c r="EM15" s="754"/>
      <c r="EN15" s="754"/>
      <c r="EO15" s="754"/>
      <c r="EP15" s="754"/>
      <c r="EQ15" s="754"/>
      <c r="ER15" s="754"/>
      <c r="ES15" s="754"/>
      <c r="ET15" s="754"/>
      <c r="EU15" s="754"/>
      <c r="EV15" s="754"/>
      <c r="EW15" s="754"/>
    </row>
    <row r="16" spans="1:153" ht="9.75" customHeight="1">
      <c r="A16" s="1692"/>
      <c r="B16" s="1703"/>
      <c r="C16" s="1660" t="s">
        <v>872</v>
      </c>
      <c r="D16" s="1705" t="s">
        <v>91</v>
      </c>
      <c r="E16" s="1554"/>
      <c r="F16" s="773"/>
      <c r="G16" s="1510"/>
      <c r="H16" s="1707"/>
      <c r="I16" s="1707"/>
      <c r="J16" s="1707"/>
      <c r="K16" s="1707"/>
      <c r="L16" s="1707"/>
      <c r="M16" s="1707"/>
      <c r="N16" s="1708"/>
      <c r="O16" s="1513">
        <f>G16*9</f>
        <v>0</v>
      </c>
      <c r="P16" s="1514"/>
      <c r="Q16" s="1514"/>
      <c r="R16" s="1514"/>
      <c r="S16" s="1514"/>
      <c r="T16" s="1514"/>
      <c r="U16" s="1514"/>
      <c r="V16" s="1514"/>
      <c r="W16" s="1547"/>
      <c r="X16" s="1501"/>
      <c r="Y16" s="1696"/>
      <c r="Z16" s="1696"/>
      <c r="AA16" s="1696"/>
      <c r="AB16" s="1696"/>
      <c r="AC16" s="1696"/>
      <c r="AD16" s="1696"/>
      <c r="AE16" s="1697"/>
      <c r="AF16" s="1502">
        <f>X16*9</f>
        <v>0</v>
      </c>
      <c r="AG16" s="1503"/>
      <c r="AH16" s="1503"/>
      <c r="AI16" s="1503"/>
      <c r="AJ16" s="1503"/>
      <c r="AK16" s="1503"/>
      <c r="AL16" s="1503"/>
      <c r="AM16" s="1503"/>
      <c r="AN16" s="1524"/>
      <c r="AO16" s="1503"/>
      <c r="AP16" s="1696"/>
      <c r="AQ16" s="1696"/>
      <c r="AR16" s="1696"/>
      <c r="AS16" s="1696"/>
      <c r="AT16" s="1696"/>
      <c r="AU16" s="1696"/>
      <c r="AV16" s="1697"/>
      <c r="AW16" s="1502">
        <f>AO16*9</f>
        <v>0</v>
      </c>
      <c r="AX16" s="1503"/>
      <c r="AY16" s="1503"/>
      <c r="AZ16" s="1503"/>
      <c r="BA16" s="1503"/>
      <c r="BB16" s="1503"/>
      <c r="BC16" s="1503"/>
      <c r="BD16" s="1503"/>
      <c r="BE16" s="1503"/>
      <c r="BF16" s="1501"/>
      <c r="BG16" s="1696"/>
      <c r="BH16" s="1696"/>
      <c r="BI16" s="1696"/>
      <c r="BJ16" s="1696"/>
      <c r="BK16" s="1696"/>
      <c r="BL16" s="1696"/>
      <c r="BM16" s="1697"/>
      <c r="BN16" s="1502">
        <f>BF16*9</f>
        <v>0</v>
      </c>
      <c r="BO16" s="1503"/>
      <c r="BP16" s="1503"/>
      <c r="BQ16" s="1503"/>
      <c r="BR16" s="1503"/>
      <c r="BS16" s="1503"/>
      <c r="BT16" s="1503"/>
      <c r="BU16" s="1503"/>
      <c r="BV16" s="1524"/>
      <c r="BW16" s="1501"/>
      <c r="BX16" s="1696"/>
      <c r="BY16" s="1696"/>
      <c r="BZ16" s="1696"/>
      <c r="CA16" s="1696"/>
      <c r="CB16" s="1696"/>
      <c r="CC16" s="1696"/>
      <c r="CD16" s="1697"/>
      <c r="CE16" s="1502">
        <f>BW16*9</f>
        <v>0</v>
      </c>
      <c r="CF16" s="1503"/>
      <c r="CG16" s="1503"/>
      <c r="CH16" s="1503"/>
      <c r="CI16" s="1503"/>
      <c r="CJ16" s="1503"/>
      <c r="CK16" s="1503"/>
      <c r="CL16" s="1503"/>
      <c r="CM16" s="1524"/>
      <c r="CN16" s="754"/>
      <c r="CO16" s="754"/>
      <c r="CP16" s="754"/>
      <c r="CQ16" s="754"/>
      <c r="CR16" s="754"/>
      <c r="CS16" s="754"/>
      <c r="CT16" s="754"/>
      <c r="CU16" s="754"/>
      <c r="CV16" s="754"/>
      <c r="CW16" s="754"/>
      <c r="CX16" s="754"/>
      <c r="CY16" s="754"/>
      <c r="CZ16" s="754"/>
      <c r="DA16" s="754"/>
      <c r="DB16" s="754"/>
      <c r="DC16" s="754"/>
      <c r="DD16" s="754"/>
      <c r="DE16" s="754"/>
      <c r="DF16" s="754"/>
      <c r="DG16" s="754"/>
      <c r="DH16" s="754"/>
      <c r="DI16" s="754"/>
      <c r="DJ16" s="754"/>
      <c r="DK16" s="754"/>
      <c r="DL16" s="754"/>
      <c r="DM16" s="754"/>
      <c r="DN16" s="754"/>
      <c r="DO16" s="754"/>
      <c r="DP16" s="754"/>
      <c r="DQ16" s="754"/>
      <c r="DR16" s="754"/>
      <c r="DS16" s="754"/>
      <c r="DT16" s="754"/>
      <c r="DU16" s="754"/>
      <c r="DV16" s="754"/>
      <c r="DW16" s="754"/>
      <c r="DX16" s="754"/>
      <c r="DY16" s="754"/>
      <c r="DZ16" s="754"/>
      <c r="EA16" s="754"/>
      <c r="EB16" s="754"/>
      <c r="EC16" s="754"/>
      <c r="ED16" s="754"/>
      <c r="EE16" s="754"/>
      <c r="EF16" s="754"/>
      <c r="EG16" s="754"/>
      <c r="EH16" s="754"/>
      <c r="EI16" s="754"/>
      <c r="EJ16" s="754"/>
      <c r="EK16" s="754"/>
      <c r="EL16" s="754"/>
      <c r="EM16" s="754"/>
      <c r="EN16" s="754"/>
      <c r="EO16" s="754"/>
      <c r="EP16" s="754"/>
      <c r="EQ16" s="754"/>
      <c r="ER16" s="754"/>
      <c r="ES16" s="754"/>
      <c r="ET16" s="754"/>
      <c r="EU16" s="754"/>
      <c r="EV16" s="754"/>
      <c r="EW16" s="754"/>
    </row>
    <row r="17" spans="1:154" ht="9.75" customHeight="1">
      <c r="A17" s="1692"/>
      <c r="B17" s="1704"/>
      <c r="C17" s="1660"/>
      <c r="D17" s="1706"/>
      <c r="E17" s="1706"/>
      <c r="F17" s="773"/>
      <c r="G17" s="1709"/>
      <c r="H17" s="1710"/>
      <c r="I17" s="1710"/>
      <c r="J17" s="1710"/>
      <c r="K17" s="1710"/>
      <c r="L17" s="1710"/>
      <c r="M17" s="1710"/>
      <c r="N17" s="1711"/>
      <c r="O17" s="1536"/>
      <c r="P17" s="1516"/>
      <c r="Q17" s="1516"/>
      <c r="R17" s="1516"/>
      <c r="S17" s="1516"/>
      <c r="T17" s="1516"/>
      <c r="U17" s="1516"/>
      <c r="V17" s="1516"/>
      <c r="W17" s="1544"/>
      <c r="X17" s="1709"/>
      <c r="Y17" s="1710"/>
      <c r="Z17" s="1710"/>
      <c r="AA17" s="1710"/>
      <c r="AB17" s="1710"/>
      <c r="AC17" s="1710"/>
      <c r="AD17" s="1710"/>
      <c r="AE17" s="1711"/>
      <c r="AF17" s="1536"/>
      <c r="AG17" s="1516"/>
      <c r="AH17" s="1516"/>
      <c r="AI17" s="1516"/>
      <c r="AJ17" s="1516"/>
      <c r="AK17" s="1516"/>
      <c r="AL17" s="1516"/>
      <c r="AM17" s="1516"/>
      <c r="AN17" s="1544"/>
      <c r="AO17" s="1710"/>
      <c r="AP17" s="1710"/>
      <c r="AQ17" s="1710"/>
      <c r="AR17" s="1710"/>
      <c r="AS17" s="1710"/>
      <c r="AT17" s="1710"/>
      <c r="AU17" s="1710"/>
      <c r="AV17" s="1711"/>
      <c r="AW17" s="1536"/>
      <c r="AX17" s="1516"/>
      <c r="AY17" s="1516"/>
      <c r="AZ17" s="1516"/>
      <c r="BA17" s="1516"/>
      <c r="BB17" s="1516"/>
      <c r="BC17" s="1516"/>
      <c r="BD17" s="1516"/>
      <c r="BE17" s="1516"/>
      <c r="BF17" s="1709"/>
      <c r="BG17" s="1710"/>
      <c r="BH17" s="1710"/>
      <c r="BI17" s="1710"/>
      <c r="BJ17" s="1710"/>
      <c r="BK17" s="1710"/>
      <c r="BL17" s="1710"/>
      <c r="BM17" s="1711"/>
      <c r="BN17" s="1536"/>
      <c r="BO17" s="1516"/>
      <c r="BP17" s="1516"/>
      <c r="BQ17" s="1516"/>
      <c r="BR17" s="1516"/>
      <c r="BS17" s="1516"/>
      <c r="BT17" s="1516"/>
      <c r="BU17" s="1516"/>
      <c r="BV17" s="1544"/>
      <c r="BW17" s="1709"/>
      <c r="BX17" s="1710"/>
      <c r="BY17" s="1710"/>
      <c r="BZ17" s="1710"/>
      <c r="CA17" s="1710"/>
      <c r="CB17" s="1710"/>
      <c r="CC17" s="1710"/>
      <c r="CD17" s="1711"/>
      <c r="CE17" s="1536"/>
      <c r="CF17" s="1516"/>
      <c r="CG17" s="1516"/>
      <c r="CH17" s="1516"/>
      <c r="CI17" s="1516"/>
      <c r="CJ17" s="1516"/>
      <c r="CK17" s="1516"/>
      <c r="CL17" s="1516"/>
      <c r="CM17" s="1544"/>
      <c r="CN17" s="754"/>
      <c r="CO17" s="754"/>
      <c r="CP17" s="754"/>
      <c r="CQ17" s="754"/>
      <c r="CR17" s="754"/>
      <c r="CS17" s="754"/>
      <c r="CT17" s="754"/>
      <c r="CU17" s="754"/>
      <c r="CV17" s="754"/>
      <c r="CW17" s="754"/>
      <c r="CX17" s="754"/>
      <c r="CY17" s="754"/>
      <c r="CZ17" s="754"/>
      <c r="DA17" s="754"/>
      <c r="DB17" s="754"/>
      <c r="DC17" s="754"/>
      <c r="DD17" s="754"/>
      <c r="DE17" s="754"/>
      <c r="DF17" s="754"/>
      <c r="DG17" s="754"/>
      <c r="DH17" s="754"/>
      <c r="DI17" s="754"/>
      <c r="DJ17" s="754"/>
      <c r="DK17" s="754"/>
      <c r="DL17" s="754"/>
      <c r="DM17" s="754"/>
      <c r="DN17" s="754"/>
      <c r="DO17" s="754"/>
      <c r="DP17" s="754"/>
      <c r="DQ17" s="754"/>
      <c r="DR17" s="754"/>
      <c r="DS17" s="754"/>
      <c r="DT17" s="754"/>
      <c r="DU17" s="754"/>
      <c r="DV17" s="754"/>
      <c r="DW17" s="754"/>
      <c r="DX17" s="754"/>
      <c r="DY17" s="754"/>
      <c r="DZ17" s="754"/>
      <c r="EA17" s="754"/>
      <c r="EB17" s="754"/>
      <c r="EC17" s="754"/>
      <c r="ED17" s="754"/>
      <c r="EE17" s="754"/>
      <c r="EF17" s="754"/>
      <c r="EG17" s="754"/>
      <c r="EH17" s="754"/>
      <c r="EI17" s="754"/>
      <c r="EJ17" s="754"/>
      <c r="EK17" s="754"/>
      <c r="EL17" s="754"/>
      <c r="EM17" s="754"/>
      <c r="EN17" s="754"/>
      <c r="EO17" s="754"/>
      <c r="EP17" s="754"/>
      <c r="EQ17" s="754"/>
      <c r="ER17" s="754"/>
      <c r="ES17" s="754"/>
      <c r="ET17" s="754"/>
      <c r="EU17" s="754"/>
      <c r="EV17" s="754"/>
      <c r="EW17" s="754"/>
    </row>
    <row r="18" spans="1:154" ht="19.5" customHeight="1">
      <c r="A18" s="1692"/>
      <c r="B18" s="780"/>
      <c r="C18" s="778" t="s">
        <v>873</v>
      </c>
      <c r="D18" s="1687" t="s">
        <v>869</v>
      </c>
      <c r="E18" s="1687"/>
      <c r="F18" s="779"/>
      <c r="G18" s="1510"/>
      <c r="H18" s="1707"/>
      <c r="I18" s="1707"/>
      <c r="J18" s="1707"/>
      <c r="K18" s="1707"/>
      <c r="L18" s="1707"/>
      <c r="M18" s="1707"/>
      <c r="N18" s="1708"/>
      <c r="O18" s="1513">
        <f>G18*3</f>
        <v>0</v>
      </c>
      <c r="P18" s="1514"/>
      <c r="Q18" s="1514"/>
      <c r="R18" s="1514"/>
      <c r="S18" s="1514"/>
      <c r="T18" s="1514"/>
      <c r="U18" s="1514"/>
      <c r="V18" s="1514"/>
      <c r="W18" s="1547"/>
      <c r="X18" s="1510"/>
      <c r="Y18" s="1707"/>
      <c r="Z18" s="1707"/>
      <c r="AA18" s="1707"/>
      <c r="AB18" s="1707"/>
      <c r="AC18" s="1707"/>
      <c r="AD18" s="1707"/>
      <c r="AE18" s="1708"/>
      <c r="AF18" s="1548">
        <f>X18*3</f>
        <v>0</v>
      </c>
      <c r="AG18" s="1549"/>
      <c r="AH18" s="1549"/>
      <c r="AI18" s="1549"/>
      <c r="AJ18" s="1549"/>
      <c r="AK18" s="1549"/>
      <c r="AL18" s="1549"/>
      <c r="AM18" s="1549"/>
      <c r="AN18" s="1550"/>
      <c r="AO18" s="1514"/>
      <c r="AP18" s="1707"/>
      <c r="AQ18" s="1707"/>
      <c r="AR18" s="1707"/>
      <c r="AS18" s="1707"/>
      <c r="AT18" s="1707"/>
      <c r="AU18" s="1707"/>
      <c r="AV18" s="1708"/>
      <c r="AW18" s="1548">
        <f>AO18*3</f>
        <v>0</v>
      </c>
      <c r="AX18" s="1549"/>
      <c r="AY18" s="1549"/>
      <c r="AZ18" s="1549"/>
      <c r="BA18" s="1549"/>
      <c r="BB18" s="1549"/>
      <c r="BC18" s="1549"/>
      <c r="BD18" s="1549"/>
      <c r="BE18" s="1549"/>
      <c r="BF18" s="1510"/>
      <c r="BG18" s="1707"/>
      <c r="BH18" s="1707"/>
      <c r="BI18" s="1707"/>
      <c r="BJ18" s="1707"/>
      <c r="BK18" s="1707"/>
      <c r="BL18" s="1707"/>
      <c r="BM18" s="1708"/>
      <c r="BN18" s="1548">
        <f>BF18*3</f>
        <v>0</v>
      </c>
      <c r="BO18" s="1549"/>
      <c r="BP18" s="1549"/>
      <c r="BQ18" s="1549"/>
      <c r="BR18" s="1549"/>
      <c r="BS18" s="1549"/>
      <c r="BT18" s="1549"/>
      <c r="BU18" s="1549"/>
      <c r="BV18" s="1550"/>
      <c r="BW18" s="1510"/>
      <c r="BX18" s="1707"/>
      <c r="BY18" s="1707"/>
      <c r="BZ18" s="1707"/>
      <c r="CA18" s="1707"/>
      <c r="CB18" s="1707"/>
      <c r="CC18" s="1707"/>
      <c r="CD18" s="1708"/>
      <c r="CE18" s="1548">
        <f>BW18*3</f>
        <v>0</v>
      </c>
      <c r="CF18" s="1549"/>
      <c r="CG18" s="1549"/>
      <c r="CH18" s="1549"/>
      <c r="CI18" s="1549"/>
      <c r="CJ18" s="1549"/>
      <c r="CK18" s="1549"/>
      <c r="CL18" s="1549"/>
      <c r="CM18" s="1550"/>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c r="DM18" s="754"/>
      <c r="DN18" s="754"/>
      <c r="DO18" s="754"/>
      <c r="DP18" s="754"/>
      <c r="DQ18" s="754"/>
      <c r="DR18" s="754"/>
      <c r="DS18" s="754"/>
      <c r="DT18" s="754"/>
      <c r="DU18" s="754"/>
      <c r="DV18" s="754"/>
      <c r="DW18" s="754"/>
      <c r="DX18" s="754"/>
      <c r="DY18" s="754"/>
      <c r="DZ18" s="754"/>
      <c r="EA18" s="754"/>
      <c r="EB18" s="754"/>
      <c r="EC18" s="754"/>
      <c r="ED18" s="754"/>
      <c r="EE18" s="754"/>
      <c r="EF18" s="754"/>
      <c r="EG18" s="754"/>
      <c r="EH18" s="754"/>
      <c r="EI18" s="754"/>
      <c r="EJ18" s="754"/>
      <c r="EK18" s="754"/>
      <c r="EL18" s="754"/>
      <c r="EM18" s="754"/>
      <c r="EN18" s="754"/>
      <c r="EO18" s="754"/>
      <c r="EP18" s="754"/>
      <c r="EQ18" s="754"/>
      <c r="ER18" s="754"/>
      <c r="ES18" s="754"/>
      <c r="ET18" s="754"/>
      <c r="EU18" s="754"/>
      <c r="EV18" s="754"/>
      <c r="EW18" s="754"/>
    </row>
    <row r="19" spans="1:154" ht="11.25" customHeight="1">
      <c r="A19" s="1692"/>
      <c r="B19" s="1712"/>
      <c r="C19" s="1672" t="s">
        <v>874</v>
      </c>
      <c r="D19" s="1705" t="s">
        <v>412</v>
      </c>
      <c r="E19" s="1554"/>
      <c r="F19" s="776"/>
      <c r="G19" s="1501"/>
      <c r="H19" s="1696"/>
      <c r="I19" s="1696"/>
      <c r="J19" s="1696"/>
      <c r="K19" s="1696"/>
      <c r="L19" s="1696"/>
      <c r="M19" s="1696"/>
      <c r="N19" s="1697"/>
      <c r="O19" s="1502">
        <f>G19*12</f>
        <v>0</v>
      </c>
      <c r="P19" s="1503"/>
      <c r="Q19" s="1503"/>
      <c r="R19" s="1503"/>
      <c r="S19" s="1503"/>
      <c r="T19" s="1503"/>
      <c r="U19" s="1503"/>
      <c r="V19" s="1503"/>
      <c r="W19" s="1524"/>
      <c r="X19" s="1501"/>
      <c r="Y19" s="1696"/>
      <c r="Z19" s="1696"/>
      <c r="AA19" s="1696"/>
      <c r="AB19" s="1696"/>
      <c r="AC19" s="1696"/>
      <c r="AD19" s="1696"/>
      <c r="AE19" s="1697"/>
      <c r="AF19" s="1502">
        <f>X19*12</f>
        <v>0</v>
      </c>
      <c r="AG19" s="1503"/>
      <c r="AH19" s="1503"/>
      <c r="AI19" s="1503"/>
      <c r="AJ19" s="1503"/>
      <c r="AK19" s="1503"/>
      <c r="AL19" s="1503"/>
      <c r="AM19" s="1503"/>
      <c r="AN19" s="1524"/>
      <c r="AO19" s="1503"/>
      <c r="AP19" s="1696"/>
      <c r="AQ19" s="1696"/>
      <c r="AR19" s="1696"/>
      <c r="AS19" s="1696"/>
      <c r="AT19" s="1696"/>
      <c r="AU19" s="1696"/>
      <c r="AV19" s="1697"/>
      <c r="AW19" s="1502">
        <f>AO19*12</f>
        <v>0</v>
      </c>
      <c r="AX19" s="1503"/>
      <c r="AY19" s="1503"/>
      <c r="AZ19" s="1503"/>
      <c r="BA19" s="1503"/>
      <c r="BB19" s="1503"/>
      <c r="BC19" s="1503"/>
      <c r="BD19" s="1503"/>
      <c r="BE19" s="1524"/>
      <c r="BF19" s="1503"/>
      <c r="BG19" s="1696"/>
      <c r="BH19" s="1696"/>
      <c r="BI19" s="1696"/>
      <c r="BJ19" s="1696"/>
      <c r="BK19" s="1696"/>
      <c r="BL19" s="1696"/>
      <c r="BM19" s="1697"/>
      <c r="BN19" s="1502">
        <f>BF19*12</f>
        <v>0</v>
      </c>
      <c r="BO19" s="1503"/>
      <c r="BP19" s="1503"/>
      <c r="BQ19" s="1503"/>
      <c r="BR19" s="1503"/>
      <c r="BS19" s="1503"/>
      <c r="BT19" s="1503"/>
      <c r="BU19" s="1503"/>
      <c r="BV19" s="1524"/>
      <c r="BW19" s="1501"/>
      <c r="BX19" s="1696"/>
      <c r="BY19" s="1696"/>
      <c r="BZ19" s="1696"/>
      <c r="CA19" s="1696"/>
      <c r="CB19" s="1696"/>
      <c r="CC19" s="1696"/>
      <c r="CD19" s="1697"/>
      <c r="CE19" s="1502">
        <f>BW19*12</f>
        <v>0</v>
      </c>
      <c r="CF19" s="1503"/>
      <c r="CG19" s="1503"/>
      <c r="CH19" s="1503"/>
      <c r="CI19" s="1503"/>
      <c r="CJ19" s="1503"/>
      <c r="CK19" s="1503"/>
      <c r="CL19" s="1503"/>
      <c r="CM19" s="1524"/>
      <c r="CN19" s="754"/>
      <c r="CO19" s="754"/>
      <c r="CP19" s="754"/>
      <c r="CQ19" s="754"/>
      <c r="CR19" s="754"/>
      <c r="CS19" s="754"/>
      <c r="CT19" s="754"/>
      <c r="CU19" s="754"/>
      <c r="CV19" s="754"/>
      <c r="CW19" s="754"/>
      <c r="CX19" s="754"/>
      <c r="CY19" s="754"/>
      <c r="CZ19" s="754"/>
      <c r="DA19" s="754"/>
      <c r="DB19" s="754"/>
      <c r="DC19" s="754"/>
      <c r="DD19" s="754"/>
      <c r="DE19" s="754"/>
      <c r="DF19" s="754"/>
      <c r="DG19" s="754"/>
      <c r="DH19" s="754"/>
      <c r="DI19" s="754"/>
      <c r="DJ19" s="754"/>
      <c r="DK19" s="754"/>
      <c r="DL19" s="754"/>
      <c r="DM19" s="754"/>
      <c r="DN19" s="754"/>
      <c r="DO19" s="754"/>
      <c r="DP19" s="754"/>
      <c r="DQ19" s="754"/>
      <c r="DR19" s="754"/>
      <c r="DS19" s="754"/>
      <c r="DT19" s="754"/>
      <c r="DU19" s="754"/>
      <c r="DV19" s="754"/>
      <c r="DW19" s="754"/>
      <c r="DX19" s="754"/>
      <c r="DY19" s="754"/>
      <c r="DZ19" s="754"/>
      <c r="EA19" s="754"/>
      <c r="EB19" s="754"/>
      <c r="EC19" s="754"/>
      <c r="ED19" s="754"/>
      <c r="EE19" s="754"/>
      <c r="EF19" s="754"/>
      <c r="EG19" s="754"/>
      <c r="EH19" s="754"/>
      <c r="EI19" s="754"/>
      <c r="EJ19" s="754"/>
      <c r="EK19" s="754"/>
      <c r="EL19" s="754"/>
      <c r="EM19" s="754"/>
      <c r="EN19" s="754"/>
      <c r="EO19" s="754"/>
      <c r="EP19" s="754"/>
      <c r="EQ19" s="754"/>
      <c r="ER19" s="754"/>
      <c r="ES19" s="754"/>
      <c r="ET19" s="754"/>
      <c r="EU19" s="754"/>
      <c r="EV19" s="754"/>
      <c r="EW19" s="754"/>
    </row>
    <row r="20" spans="1:154" ht="11.25" customHeight="1">
      <c r="A20" s="1692"/>
      <c r="B20" s="1713"/>
      <c r="C20" s="1714"/>
      <c r="D20" s="1555"/>
      <c r="E20" s="1555"/>
      <c r="F20" s="781"/>
      <c r="G20" s="1724"/>
      <c r="H20" s="1725"/>
      <c r="I20" s="1725"/>
      <c r="J20" s="1725"/>
      <c r="K20" s="1725"/>
      <c r="L20" s="1725"/>
      <c r="M20" s="1725"/>
      <c r="N20" s="1726"/>
      <c r="O20" s="1548"/>
      <c r="P20" s="1549"/>
      <c r="Q20" s="1549"/>
      <c r="R20" s="1549"/>
      <c r="S20" s="1549"/>
      <c r="T20" s="1549"/>
      <c r="U20" s="1549"/>
      <c r="V20" s="1549"/>
      <c r="W20" s="1550"/>
      <c r="X20" s="1724"/>
      <c r="Y20" s="1725"/>
      <c r="Z20" s="1725"/>
      <c r="AA20" s="1725"/>
      <c r="AB20" s="1725"/>
      <c r="AC20" s="1725"/>
      <c r="AD20" s="1725"/>
      <c r="AE20" s="1726"/>
      <c r="AF20" s="1548"/>
      <c r="AG20" s="1549"/>
      <c r="AH20" s="1549"/>
      <c r="AI20" s="1549"/>
      <c r="AJ20" s="1549"/>
      <c r="AK20" s="1549"/>
      <c r="AL20" s="1549"/>
      <c r="AM20" s="1549"/>
      <c r="AN20" s="1550"/>
      <c r="AO20" s="1725"/>
      <c r="AP20" s="1725"/>
      <c r="AQ20" s="1725"/>
      <c r="AR20" s="1725"/>
      <c r="AS20" s="1725"/>
      <c r="AT20" s="1725"/>
      <c r="AU20" s="1725"/>
      <c r="AV20" s="1726"/>
      <c r="AW20" s="1548"/>
      <c r="AX20" s="1549"/>
      <c r="AY20" s="1549"/>
      <c r="AZ20" s="1549"/>
      <c r="BA20" s="1549"/>
      <c r="BB20" s="1549"/>
      <c r="BC20" s="1549"/>
      <c r="BD20" s="1549"/>
      <c r="BE20" s="1550"/>
      <c r="BF20" s="1725"/>
      <c r="BG20" s="1725"/>
      <c r="BH20" s="1725"/>
      <c r="BI20" s="1725"/>
      <c r="BJ20" s="1725"/>
      <c r="BK20" s="1725"/>
      <c r="BL20" s="1725"/>
      <c r="BM20" s="1726"/>
      <c r="BN20" s="1548"/>
      <c r="BO20" s="1549"/>
      <c r="BP20" s="1549"/>
      <c r="BQ20" s="1549"/>
      <c r="BR20" s="1549"/>
      <c r="BS20" s="1549"/>
      <c r="BT20" s="1549"/>
      <c r="BU20" s="1549"/>
      <c r="BV20" s="1550"/>
      <c r="BW20" s="1724"/>
      <c r="BX20" s="1725"/>
      <c r="BY20" s="1725"/>
      <c r="BZ20" s="1725"/>
      <c r="CA20" s="1725"/>
      <c r="CB20" s="1725"/>
      <c r="CC20" s="1725"/>
      <c r="CD20" s="1726"/>
      <c r="CE20" s="1548"/>
      <c r="CF20" s="1549"/>
      <c r="CG20" s="1549"/>
      <c r="CH20" s="1549"/>
      <c r="CI20" s="1549"/>
      <c r="CJ20" s="1549"/>
      <c r="CK20" s="1549"/>
      <c r="CL20" s="1549"/>
      <c r="CM20" s="1550"/>
      <c r="CN20" s="754"/>
      <c r="CO20" s="754"/>
      <c r="CP20" s="754"/>
      <c r="CQ20" s="754"/>
      <c r="CR20" s="754"/>
      <c r="CS20" s="754"/>
      <c r="CT20" s="754"/>
      <c r="CU20" s="754"/>
      <c r="CV20" s="754"/>
      <c r="CW20" s="754"/>
      <c r="CX20" s="754"/>
      <c r="CY20" s="754"/>
      <c r="CZ20" s="754"/>
      <c r="DA20" s="754"/>
      <c r="DB20" s="754"/>
      <c r="DC20" s="754"/>
      <c r="DD20" s="754"/>
      <c r="DE20" s="754"/>
      <c r="DF20" s="754"/>
      <c r="DG20" s="754"/>
      <c r="DH20" s="754"/>
      <c r="DI20" s="754"/>
      <c r="DJ20" s="754"/>
      <c r="DK20" s="754"/>
      <c r="DL20" s="754"/>
      <c r="DM20" s="754"/>
      <c r="DN20" s="754"/>
      <c r="DO20" s="754"/>
      <c r="DP20" s="754"/>
      <c r="DQ20" s="754"/>
      <c r="DR20" s="754"/>
      <c r="DS20" s="754"/>
      <c r="DT20" s="754"/>
      <c r="DU20" s="754"/>
      <c r="DV20" s="754"/>
      <c r="DW20" s="754"/>
      <c r="DX20" s="754"/>
      <c r="DY20" s="754"/>
      <c r="DZ20" s="754"/>
      <c r="EA20" s="754"/>
      <c r="EB20" s="754"/>
      <c r="EC20" s="754"/>
      <c r="ED20" s="754"/>
      <c r="EE20" s="754"/>
      <c r="EF20" s="754"/>
      <c r="EG20" s="754"/>
      <c r="EH20" s="754"/>
      <c r="EI20" s="754"/>
      <c r="EJ20" s="754"/>
      <c r="EK20" s="754"/>
      <c r="EL20" s="754"/>
      <c r="EM20" s="754"/>
      <c r="EN20" s="754"/>
      <c r="EO20" s="754"/>
      <c r="EP20" s="754"/>
      <c r="EQ20" s="754"/>
      <c r="ER20" s="754"/>
      <c r="ES20" s="754"/>
      <c r="ET20" s="754"/>
      <c r="EU20" s="754"/>
      <c r="EV20" s="754"/>
      <c r="EW20" s="754"/>
    </row>
    <row r="21" spans="1:154" ht="12" customHeight="1">
      <c r="A21" s="1692"/>
      <c r="B21" s="1727"/>
      <c r="C21" s="1672" t="s">
        <v>875</v>
      </c>
      <c r="D21" s="1705" t="s">
        <v>413</v>
      </c>
      <c r="E21" s="1554"/>
      <c r="F21" s="776"/>
      <c r="G21" s="1501"/>
      <c r="H21" s="1696"/>
      <c r="I21" s="1696"/>
      <c r="J21" s="1696"/>
      <c r="K21" s="1696"/>
      <c r="L21" s="1696"/>
      <c r="M21" s="1696"/>
      <c r="N21" s="1697"/>
      <c r="O21" s="1513">
        <f>G21*12</f>
        <v>0</v>
      </c>
      <c r="P21" s="1514"/>
      <c r="Q21" s="1707"/>
      <c r="R21" s="1707"/>
      <c r="S21" s="1707"/>
      <c r="T21" s="1707"/>
      <c r="U21" s="1707"/>
      <c r="V21" s="1707"/>
      <c r="W21" s="1728"/>
      <c r="X21" s="1501"/>
      <c r="Y21" s="1696"/>
      <c r="Z21" s="1696"/>
      <c r="AA21" s="1696"/>
      <c r="AB21" s="1696"/>
      <c r="AC21" s="1696"/>
      <c r="AD21" s="1696"/>
      <c r="AE21" s="1697"/>
      <c r="AF21" s="1502">
        <f>X21*12</f>
        <v>0</v>
      </c>
      <c r="AG21" s="1503"/>
      <c r="AH21" s="1503"/>
      <c r="AI21" s="1503"/>
      <c r="AJ21" s="1503"/>
      <c r="AK21" s="1503"/>
      <c r="AL21" s="1503"/>
      <c r="AM21" s="1503"/>
      <c r="AN21" s="1524"/>
      <c r="AO21" s="1503"/>
      <c r="AP21" s="1696"/>
      <c r="AQ21" s="1696"/>
      <c r="AR21" s="1696"/>
      <c r="AS21" s="1696"/>
      <c r="AT21" s="1696"/>
      <c r="AU21" s="1696"/>
      <c r="AV21" s="1697"/>
      <c r="AW21" s="1502">
        <f>AO21*12</f>
        <v>0</v>
      </c>
      <c r="AX21" s="1503"/>
      <c r="AY21" s="1503"/>
      <c r="AZ21" s="1503"/>
      <c r="BA21" s="1503"/>
      <c r="BB21" s="1503"/>
      <c r="BC21" s="1503"/>
      <c r="BD21" s="1503"/>
      <c r="BE21" s="1503"/>
      <c r="BF21" s="1501"/>
      <c r="BG21" s="1696"/>
      <c r="BH21" s="1696"/>
      <c r="BI21" s="1696"/>
      <c r="BJ21" s="1696"/>
      <c r="BK21" s="1696"/>
      <c r="BL21" s="1696"/>
      <c r="BM21" s="1697"/>
      <c r="BN21" s="1502">
        <f>BF21*12</f>
        <v>0</v>
      </c>
      <c r="BO21" s="1503"/>
      <c r="BP21" s="1503"/>
      <c r="BQ21" s="1503"/>
      <c r="BR21" s="1503"/>
      <c r="BS21" s="1503"/>
      <c r="BT21" s="1503"/>
      <c r="BU21" s="1503"/>
      <c r="BV21" s="1524"/>
      <c r="BW21" s="1501"/>
      <c r="BX21" s="1696"/>
      <c r="BY21" s="1696"/>
      <c r="BZ21" s="1696"/>
      <c r="CA21" s="1696"/>
      <c r="CB21" s="1696"/>
      <c r="CC21" s="1696"/>
      <c r="CD21" s="1697"/>
      <c r="CE21" s="1502">
        <v>0</v>
      </c>
      <c r="CF21" s="1503"/>
      <c r="CG21" s="1503"/>
      <c r="CH21" s="1503"/>
      <c r="CI21" s="1503"/>
      <c r="CJ21" s="1503"/>
      <c r="CK21" s="1503"/>
      <c r="CL21" s="1503"/>
      <c r="CM21" s="1524"/>
      <c r="CN21" s="754"/>
      <c r="CO21" s="754"/>
      <c r="CP21" s="754"/>
      <c r="CQ21" s="754"/>
      <c r="CR21" s="754"/>
      <c r="CS21" s="754"/>
      <c r="CT21" s="754"/>
      <c r="CU21" s="754"/>
      <c r="CV21" s="754"/>
      <c r="CW21" s="754"/>
      <c r="CX21" s="754"/>
      <c r="CY21" s="754"/>
      <c r="CZ21" s="754"/>
      <c r="DA21" s="754"/>
      <c r="DB21" s="754"/>
      <c r="DC21" s="754"/>
      <c r="DD21" s="754"/>
      <c r="DE21" s="754"/>
      <c r="DF21" s="754"/>
      <c r="DG21" s="754"/>
      <c r="DH21" s="754"/>
      <c r="DI21" s="754"/>
      <c r="DJ21" s="754"/>
      <c r="DK21" s="754"/>
      <c r="DL21" s="754"/>
      <c r="DM21" s="754"/>
      <c r="DN21" s="754"/>
      <c r="DO21" s="754"/>
      <c r="DP21" s="754"/>
      <c r="DQ21" s="754"/>
      <c r="DR21" s="754"/>
      <c r="DS21" s="754"/>
      <c r="DT21" s="754"/>
      <c r="DU21" s="754"/>
      <c r="DV21" s="754"/>
      <c r="DW21" s="754"/>
      <c r="DX21" s="754"/>
      <c r="DY21" s="754"/>
      <c r="DZ21" s="754"/>
      <c r="EA21" s="754"/>
      <c r="EB21" s="754"/>
      <c r="EC21" s="754"/>
      <c r="ED21" s="754"/>
      <c r="EE21" s="754"/>
      <c r="EF21" s="754"/>
      <c r="EG21" s="754"/>
      <c r="EH21" s="754"/>
      <c r="EI21" s="754"/>
      <c r="EJ21" s="754"/>
      <c r="EK21" s="754"/>
      <c r="EL21" s="754"/>
      <c r="EM21" s="754"/>
      <c r="EN21" s="754"/>
      <c r="EO21" s="754"/>
      <c r="EP21" s="754"/>
      <c r="EQ21" s="754"/>
      <c r="ER21" s="754"/>
      <c r="ES21" s="754"/>
      <c r="ET21" s="754"/>
      <c r="EU21" s="754"/>
      <c r="EV21" s="754"/>
      <c r="EW21" s="754"/>
    </row>
    <row r="22" spans="1:154" ht="12" customHeight="1">
      <c r="A22" s="1692"/>
      <c r="B22" s="1725"/>
      <c r="C22" s="1714"/>
      <c r="D22" s="1555"/>
      <c r="E22" s="1555"/>
      <c r="F22" s="781"/>
      <c r="G22" s="1724"/>
      <c r="H22" s="1725"/>
      <c r="I22" s="1725"/>
      <c r="J22" s="1725"/>
      <c r="K22" s="1725"/>
      <c r="L22" s="1725"/>
      <c r="M22" s="1725"/>
      <c r="N22" s="1726"/>
      <c r="O22" s="1729"/>
      <c r="P22" s="1707"/>
      <c r="Q22" s="1707"/>
      <c r="R22" s="1707"/>
      <c r="S22" s="1707"/>
      <c r="T22" s="1707"/>
      <c r="U22" s="1707"/>
      <c r="V22" s="1707"/>
      <c r="W22" s="1728"/>
      <c r="X22" s="1724"/>
      <c r="Y22" s="1725"/>
      <c r="Z22" s="1725"/>
      <c r="AA22" s="1725"/>
      <c r="AB22" s="1725"/>
      <c r="AC22" s="1725"/>
      <c r="AD22" s="1725"/>
      <c r="AE22" s="1726"/>
      <c r="AF22" s="1548"/>
      <c r="AG22" s="1549"/>
      <c r="AH22" s="1549"/>
      <c r="AI22" s="1549"/>
      <c r="AJ22" s="1549"/>
      <c r="AK22" s="1549"/>
      <c r="AL22" s="1549"/>
      <c r="AM22" s="1549"/>
      <c r="AN22" s="1550"/>
      <c r="AO22" s="1725"/>
      <c r="AP22" s="1725"/>
      <c r="AQ22" s="1725"/>
      <c r="AR22" s="1725"/>
      <c r="AS22" s="1725"/>
      <c r="AT22" s="1725"/>
      <c r="AU22" s="1725"/>
      <c r="AV22" s="1726"/>
      <c r="AW22" s="1548"/>
      <c r="AX22" s="1549"/>
      <c r="AY22" s="1549"/>
      <c r="AZ22" s="1549"/>
      <c r="BA22" s="1549"/>
      <c r="BB22" s="1549"/>
      <c r="BC22" s="1549"/>
      <c r="BD22" s="1549"/>
      <c r="BE22" s="1549"/>
      <c r="BF22" s="1724"/>
      <c r="BG22" s="1725"/>
      <c r="BH22" s="1725"/>
      <c r="BI22" s="1725"/>
      <c r="BJ22" s="1725"/>
      <c r="BK22" s="1725"/>
      <c r="BL22" s="1725"/>
      <c r="BM22" s="1726"/>
      <c r="BN22" s="1548"/>
      <c r="BO22" s="1549"/>
      <c r="BP22" s="1549"/>
      <c r="BQ22" s="1549"/>
      <c r="BR22" s="1549"/>
      <c r="BS22" s="1549"/>
      <c r="BT22" s="1549"/>
      <c r="BU22" s="1549"/>
      <c r="BV22" s="1550"/>
      <c r="BW22" s="1724"/>
      <c r="BX22" s="1725"/>
      <c r="BY22" s="1725"/>
      <c r="BZ22" s="1725"/>
      <c r="CA22" s="1725"/>
      <c r="CB22" s="1725"/>
      <c r="CC22" s="1725"/>
      <c r="CD22" s="1726"/>
      <c r="CE22" s="1548"/>
      <c r="CF22" s="1549"/>
      <c r="CG22" s="1549"/>
      <c r="CH22" s="1549"/>
      <c r="CI22" s="1549"/>
      <c r="CJ22" s="1549"/>
      <c r="CK22" s="1549"/>
      <c r="CL22" s="1549"/>
      <c r="CM22" s="1550"/>
      <c r="CN22" s="754"/>
      <c r="CO22" s="754"/>
      <c r="CP22" s="754"/>
      <c r="CQ22" s="754"/>
      <c r="CR22" s="754"/>
      <c r="CS22" s="754"/>
      <c r="CT22" s="754"/>
      <c r="CU22" s="754"/>
      <c r="CV22" s="754"/>
      <c r="CW22" s="754"/>
      <c r="CX22" s="754"/>
      <c r="CY22" s="754"/>
      <c r="CZ22" s="754"/>
      <c r="DA22" s="754"/>
      <c r="DB22" s="754"/>
      <c r="DC22" s="754"/>
      <c r="DD22" s="754"/>
      <c r="DE22" s="754"/>
      <c r="DF22" s="754"/>
      <c r="DG22" s="754"/>
      <c r="DH22" s="754"/>
      <c r="DI22" s="754"/>
      <c r="DJ22" s="754"/>
      <c r="DK22" s="754"/>
      <c r="DL22" s="754"/>
      <c r="DM22" s="754"/>
      <c r="DN22" s="754"/>
      <c r="DO22" s="754"/>
      <c r="DP22" s="754"/>
      <c r="DQ22" s="754"/>
      <c r="DR22" s="754"/>
      <c r="DS22" s="754"/>
      <c r="DT22" s="754"/>
      <c r="DU22" s="754"/>
      <c r="DV22" s="754"/>
      <c r="DW22" s="754"/>
      <c r="DX22" s="754"/>
      <c r="DY22" s="754"/>
      <c r="DZ22" s="754"/>
      <c r="EA22" s="754"/>
      <c r="EB22" s="754"/>
      <c r="EC22" s="754"/>
      <c r="ED22" s="754"/>
      <c r="EE22" s="754"/>
      <c r="EF22" s="754"/>
      <c r="EG22" s="754"/>
      <c r="EH22" s="754"/>
      <c r="EI22" s="754"/>
      <c r="EJ22" s="754"/>
      <c r="EK22" s="754"/>
      <c r="EL22" s="754"/>
      <c r="EM22" s="754"/>
      <c r="EN22" s="754"/>
      <c r="EO22" s="754"/>
      <c r="EP22" s="754"/>
      <c r="EQ22" s="754"/>
      <c r="ER22" s="754"/>
      <c r="ES22" s="754"/>
      <c r="ET22" s="754"/>
      <c r="EU22" s="754"/>
      <c r="EV22" s="754"/>
      <c r="EW22" s="754"/>
    </row>
    <row r="23" spans="1:154" ht="12.75" customHeight="1">
      <c r="A23" s="1692"/>
      <c r="B23" s="1731"/>
      <c r="C23" s="1660" t="s">
        <v>876</v>
      </c>
      <c r="D23" s="1705" t="s">
        <v>414</v>
      </c>
      <c r="E23" s="1554"/>
      <c r="F23" s="773"/>
      <c r="G23" s="1564"/>
      <c r="H23" s="1565"/>
      <c r="I23" s="1565"/>
      <c r="J23" s="1565"/>
      <c r="K23" s="1565"/>
      <c r="L23" s="1565"/>
      <c r="M23" s="1565"/>
      <c r="N23" s="1566"/>
      <c r="O23" s="1567">
        <f>G23*9</f>
        <v>0</v>
      </c>
      <c r="P23" s="1565"/>
      <c r="Q23" s="1565"/>
      <c r="R23" s="1565"/>
      <c r="S23" s="1565"/>
      <c r="T23" s="1565"/>
      <c r="U23" s="1565"/>
      <c r="V23" s="1565"/>
      <c r="W23" s="1568"/>
      <c r="X23" s="1564"/>
      <c r="Y23" s="1565"/>
      <c r="Z23" s="1565"/>
      <c r="AA23" s="1565"/>
      <c r="AB23" s="1565"/>
      <c r="AC23" s="1565"/>
      <c r="AD23" s="1565"/>
      <c r="AE23" s="1566"/>
      <c r="AF23" s="1567">
        <f>X23*9</f>
        <v>0</v>
      </c>
      <c r="AG23" s="1565"/>
      <c r="AH23" s="1565"/>
      <c r="AI23" s="1565"/>
      <c r="AJ23" s="1565"/>
      <c r="AK23" s="1565"/>
      <c r="AL23" s="1565"/>
      <c r="AM23" s="1565"/>
      <c r="AN23" s="1568"/>
      <c r="AO23" s="1565"/>
      <c r="AP23" s="1565"/>
      <c r="AQ23" s="1565"/>
      <c r="AR23" s="1565"/>
      <c r="AS23" s="1565"/>
      <c r="AT23" s="1565"/>
      <c r="AU23" s="1565"/>
      <c r="AV23" s="1566"/>
      <c r="AW23" s="1567">
        <f>AO23*9</f>
        <v>0</v>
      </c>
      <c r="AX23" s="1565"/>
      <c r="AY23" s="1565"/>
      <c r="AZ23" s="1565"/>
      <c r="BA23" s="1565"/>
      <c r="BB23" s="1565"/>
      <c r="BC23" s="1565"/>
      <c r="BD23" s="1565"/>
      <c r="BE23" s="1565"/>
      <c r="BF23" s="1564"/>
      <c r="BG23" s="1565"/>
      <c r="BH23" s="1565"/>
      <c r="BI23" s="1565"/>
      <c r="BJ23" s="1565"/>
      <c r="BK23" s="1565"/>
      <c r="BL23" s="1565"/>
      <c r="BM23" s="1566"/>
      <c r="BN23" s="1567">
        <f>BF23*9</f>
        <v>0</v>
      </c>
      <c r="BO23" s="1565"/>
      <c r="BP23" s="1565"/>
      <c r="BQ23" s="1565"/>
      <c r="BR23" s="1565"/>
      <c r="BS23" s="1565"/>
      <c r="BT23" s="1565"/>
      <c r="BU23" s="1565"/>
      <c r="BV23" s="1568"/>
      <c r="BW23" s="1564"/>
      <c r="BX23" s="1565"/>
      <c r="BY23" s="1565"/>
      <c r="BZ23" s="1565"/>
      <c r="CA23" s="1565"/>
      <c r="CB23" s="1565"/>
      <c r="CC23" s="1565"/>
      <c r="CD23" s="1566"/>
      <c r="CE23" s="1567">
        <f>BW23*9</f>
        <v>0</v>
      </c>
      <c r="CF23" s="1565"/>
      <c r="CG23" s="1565"/>
      <c r="CH23" s="1565"/>
      <c r="CI23" s="1565"/>
      <c r="CJ23" s="1565"/>
      <c r="CK23" s="1565"/>
      <c r="CL23" s="1565"/>
      <c r="CM23" s="1568"/>
      <c r="CN23" s="754"/>
      <c r="CO23" s="754"/>
      <c r="CP23" s="754"/>
      <c r="CQ23" s="754"/>
      <c r="CR23" s="754"/>
      <c r="CS23" s="754"/>
      <c r="CT23" s="754"/>
      <c r="CU23" s="754"/>
      <c r="CV23" s="754"/>
      <c r="CW23" s="754"/>
      <c r="CX23" s="754"/>
      <c r="CY23" s="754"/>
      <c r="CZ23" s="754"/>
      <c r="DA23" s="754"/>
      <c r="DB23" s="754"/>
      <c r="DC23" s="754"/>
      <c r="DD23" s="754"/>
      <c r="DE23" s="754"/>
      <c r="DF23" s="754"/>
      <c r="DG23" s="754"/>
      <c r="DH23" s="754"/>
      <c r="DI23" s="754"/>
      <c r="DJ23" s="754"/>
      <c r="DK23" s="754"/>
      <c r="DL23" s="754"/>
      <c r="DM23" s="754"/>
      <c r="DN23" s="754"/>
      <c r="DO23" s="754"/>
      <c r="DP23" s="754"/>
      <c r="DQ23" s="754"/>
      <c r="DR23" s="754"/>
      <c r="DS23" s="754"/>
      <c r="DT23" s="754"/>
      <c r="DU23" s="754"/>
      <c r="DV23" s="754"/>
      <c r="DW23" s="754"/>
      <c r="DX23" s="754"/>
      <c r="DY23" s="754"/>
      <c r="DZ23" s="754"/>
      <c r="EA23" s="754"/>
      <c r="EB23" s="754"/>
      <c r="EC23" s="754"/>
      <c r="ED23" s="754"/>
      <c r="EE23" s="754"/>
      <c r="EF23" s="754"/>
      <c r="EG23" s="754"/>
      <c r="EH23" s="754"/>
      <c r="EI23" s="754"/>
      <c r="EJ23" s="754"/>
      <c r="EK23" s="754"/>
      <c r="EL23" s="754"/>
      <c r="EM23" s="754"/>
      <c r="EN23" s="754"/>
      <c r="EO23" s="754"/>
      <c r="EP23" s="754"/>
      <c r="EQ23" s="754"/>
      <c r="ER23" s="754"/>
      <c r="ES23" s="754"/>
      <c r="ET23" s="754"/>
      <c r="EU23" s="754"/>
      <c r="EV23" s="754"/>
      <c r="EW23" s="754"/>
    </row>
    <row r="24" spans="1:154" ht="12.75" customHeight="1">
      <c r="A24" s="1692"/>
      <c r="B24" s="1707"/>
      <c r="C24" s="1660"/>
      <c r="D24" s="1730" t="s">
        <v>415</v>
      </c>
      <c r="E24" s="1555"/>
      <c r="F24" s="773"/>
      <c r="G24" s="1527"/>
      <c r="H24" s="1531"/>
      <c r="I24" s="1531"/>
      <c r="J24" s="1531"/>
      <c r="K24" s="1531"/>
      <c r="L24" s="1531"/>
      <c r="M24" s="1531"/>
      <c r="N24" s="1534"/>
      <c r="O24" s="1530">
        <f>G24*3</f>
        <v>0</v>
      </c>
      <c r="P24" s="1531"/>
      <c r="Q24" s="1531"/>
      <c r="R24" s="1531"/>
      <c r="S24" s="1531"/>
      <c r="T24" s="1531"/>
      <c r="U24" s="1531"/>
      <c r="V24" s="1531"/>
      <c r="W24" s="1535"/>
      <c r="X24" s="1527"/>
      <c r="Y24" s="1531"/>
      <c r="Z24" s="1531"/>
      <c r="AA24" s="1531"/>
      <c r="AB24" s="1531"/>
      <c r="AC24" s="1531"/>
      <c r="AD24" s="1531"/>
      <c r="AE24" s="1534"/>
      <c r="AF24" s="1530">
        <f>X24*3</f>
        <v>0</v>
      </c>
      <c r="AG24" s="1531"/>
      <c r="AH24" s="1531"/>
      <c r="AI24" s="1531"/>
      <c r="AJ24" s="1531"/>
      <c r="AK24" s="1531"/>
      <c r="AL24" s="1531"/>
      <c r="AM24" s="1531"/>
      <c r="AN24" s="1535"/>
      <c r="AO24" s="1531"/>
      <c r="AP24" s="1531"/>
      <c r="AQ24" s="1531"/>
      <c r="AR24" s="1531"/>
      <c r="AS24" s="1531"/>
      <c r="AT24" s="1531"/>
      <c r="AU24" s="1531"/>
      <c r="AV24" s="1534"/>
      <c r="AW24" s="1530">
        <f>AO24*3</f>
        <v>0</v>
      </c>
      <c r="AX24" s="1531"/>
      <c r="AY24" s="1531"/>
      <c r="AZ24" s="1531"/>
      <c r="BA24" s="1531"/>
      <c r="BB24" s="1531"/>
      <c r="BC24" s="1531"/>
      <c r="BD24" s="1531"/>
      <c r="BE24" s="1531"/>
      <c r="BF24" s="1527"/>
      <c r="BG24" s="1531"/>
      <c r="BH24" s="1531"/>
      <c r="BI24" s="1531"/>
      <c r="BJ24" s="1531"/>
      <c r="BK24" s="1531"/>
      <c r="BL24" s="1531"/>
      <c r="BM24" s="1534"/>
      <c r="BN24" s="1530">
        <f>BF24*3</f>
        <v>0</v>
      </c>
      <c r="BO24" s="1531"/>
      <c r="BP24" s="1531"/>
      <c r="BQ24" s="1531"/>
      <c r="BR24" s="1531"/>
      <c r="BS24" s="1531"/>
      <c r="BT24" s="1531"/>
      <c r="BU24" s="1531"/>
      <c r="BV24" s="1535"/>
      <c r="BW24" s="1527"/>
      <c r="BX24" s="1531"/>
      <c r="BY24" s="1531"/>
      <c r="BZ24" s="1531"/>
      <c r="CA24" s="1531"/>
      <c r="CB24" s="1531"/>
      <c r="CC24" s="1531"/>
      <c r="CD24" s="1534"/>
      <c r="CE24" s="1530">
        <f>BW24*3</f>
        <v>0</v>
      </c>
      <c r="CF24" s="1531"/>
      <c r="CG24" s="1531"/>
      <c r="CH24" s="1531"/>
      <c r="CI24" s="1531"/>
      <c r="CJ24" s="1531"/>
      <c r="CK24" s="1531"/>
      <c r="CL24" s="1531"/>
      <c r="CM24" s="1535"/>
      <c r="CN24" s="754"/>
      <c r="CO24" s="754"/>
      <c r="CP24" s="754"/>
      <c r="CQ24" s="754"/>
      <c r="CR24" s="754"/>
      <c r="CS24" s="754"/>
      <c r="CT24" s="754"/>
      <c r="CU24" s="754"/>
      <c r="CV24" s="754"/>
      <c r="CW24" s="754"/>
      <c r="CX24" s="754"/>
      <c r="CY24" s="754"/>
      <c r="CZ24" s="754"/>
      <c r="DA24" s="754"/>
      <c r="DB24" s="754"/>
      <c r="DC24" s="754"/>
      <c r="DD24" s="754"/>
      <c r="DE24" s="754"/>
      <c r="DF24" s="754"/>
      <c r="DG24" s="754"/>
      <c r="DH24" s="754"/>
      <c r="DI24" s="754"/>
      <c r="DJ24" s="754"/>
      <c r="DK24" s="754"/>
      <c r="DL24" s="754"/>
      <c r="DM24" s="754"/>
      <c r="DN24" s="754"/>
      <c r="DO24" s="754"/>
      <c r="DP24" s="754"/>
      <c r="DQ24" s="754"/>
      <c r="DR24" s="754"/>
      <c r="DS24" s="754"/>
      <c r="DT24" s="754"/>
      <c r="DU24" s="754"/>
      <c r="DV24" s="754"/>
      <c r="DW24" s="754"/>
      <c r="DX24" s="754"/>
      <c r="DY24" s="754"/>
      <c r="DZ24" s="754"/>
      <c r="EA24" s="754"/>
      <c r="EB24" s="754"/>
      <c r="EC24" s="754"/>
      <c r="ED24" s="754"/>
      <c r="EE24" s="754"/>
      <c r="EF24" s="754"/>
      <c r="EG24" s="754"/>
      <c r="EH24" s="754"/>
      <c r="EI24" s="754"/>
      <c r="EJ24" s="754"/>
      <c r="EK24" s="754"/>
      <c r="EL24" s="754"/>
      <c r="EM24" s="754"/>
      <c r="EN24" s="754"/>
      <c r="EO24" s="754"/>
      <c r="EP24" s="754"/>
      <c r="EQ24" s="754"/>
      <c r="ER24" s="754"/>
      <c r="ES24" s="754"/>
      <c r="ET24" s="754"/>
      <c r="EU24" s="754"/>
      <c r="EV24" s="754"/>
      <c r="EW24" s="754"/>
    </row>
    <row r="25" spans="1:154" ht="19.5" customHeight="1">
      <c r="A25" s="1692"/>
      <c r="B25" s="782"/>
      <c r="C25" s="783" t="s">
        <v>877</v>
      </c>
      <c r="D25" s="1737" t="s">
        <v>419</v>
      </c>
      <c r="E25" s="1582"/>
      <c r="F25" s="784"/>
      <c r="G25" s="1583">
        <v>0</v>
      </c>
      <c r="H25" s="1725"/>
      <c r="I25" s="1725"/>
      <c r="J25" s="1725"/>
      <c r="K25" s="1725"/>
      <c r="L25" s="1725"/>
      <c r="M25" s="1725"/>
      <c r="N25" s="1726"/>
      <c r="O25" s="1548">
        <v>0</v>
      </c>
      <c r="P25" s="1549"/>
      <c r="Q25" s="1725"/>
      <c r="R25" s="1725"/>
      <c r="S25" s="1725"/>
      <c r="T25" s="1725"/>
      <c r="U25" s="1725"/>
      <c r="V25" s="1725"/>
      <c r="W25" s="1738"/>
      <c r="X25" s="1573">
        <v>0</v>
      </c>
      <c r="Y25" s="1732"/>
      <c r="Z25" s="1732"/>
      <c r="AA25" s="1732"/>
      <c r="AB25" s="1732"/>
      <c r="AC25" s="1732"/>
      <c r="AD25" s="1732"/>
      <c r="AE25" s="1733"/>
      <c r="AF25" s="1570">
        <v>0</v>
      </c>
      <c r="AG25" s="1571"/>
      <c r="AH25" s="1732"/>
      <c r="AI25" s="1732"/>
      <c r="AJ25" s="1732"/>
      <c r="AK25" s="1732"/>
      <c r="AL25" s="1732"/>
      <c r="AM25" s="1732"/>
      <c r="AN25" s="1734"/>
      <c r="AO25" s="1571">
        <v>0</v>
      </c>
      <c r="AP25" s="1732"/>
      <c r="AQ25" s="1732"/>
      <c r="AR25" s="1732"/>
      <c r="AS25" s="1732"/>
      <c r="AT25" s="1732"/>
      <c r="AU25" s="1732"/>
      <c r="AV25" s="1733"/>
      <c r="AW25" s="1570">
        <v>0</v>
      </c>
      <c r="AX25" s="1571"/>
      <c r="AY25" s="1732"/>
      <c r="AZ25" s="1732"/>
      <c r="BA25" s="1732"/>
      <c r="BB25" s="1732"/>
      <c r="BC25" s="1732"/>
      <c r="BD25" s="1732"/>
      <c r="BE25" s="1732"/>
      <c r="BF25" s="1573">
        <v>0</v>
      </c>
      <c r="BG25" s="1732"/>
      <c r="BH25" s="1732"/>
      <c r="BI25" s="1732"/>
      <c r="BJ25" s="1732"/>
      <c r="BK25" s="1732"/>
      <c r="BL25" s="1732"/>
      <c r="BM25" s="1733"/>
      <c r="BN25" s="1570">
        <v>0</v>
      </c>
      <c r="BO25" s="1571"/>
      <c r="BP25" s="1732"/>
      <c r="BQ25" s="1732"/>
      <c r="BR25" s="1732"/>
      <c r="BS25" s="1732"/>
      <c r="BT25" s="1732"/>
      <c r="BU25" s="1732"/>
      <c r="BV25" s="1734"/>
      <c r="BW25" s="1573">
        <v>0</v>
      </c>
      <c r="BX25" s="1732"/>
      <c r="BY25" s="1732"/>
      <c r="BZ25" s="1732"/>
      <c r="CA25" s="1732"/>
      <c r="CB25" s="1732"/>
      <c r="CC25" s="1732"/>
      <c r="CD25" s="1733"/>
      <c r="CE25" s="1570">
        <v>0</v>
      </c>
      <c r="CF25" s="1571"/>
      <c r="CG25" s="1732"/>
      <c r="CH25" s="1732"/>
      <c r="CI25" s="1732"/>
      <c r="CJ25" s="1732"/>
      <c r="CK25" s="1732"/>
      <c r="CL25" s="1732"/>
      <c r="CM25" s="1734"/>
      <c r="CN25" s="754"/>
      <c r="CO25" s="754"/>
      <c r="CP25" s="754"/>
      <c r="CQ25" s="754"/>
      <c r="CR25" s="754"/>
      <c r="CS25" s="754"/>
      <c r="CT25" s="754"/>
      <c r="CU25" s="754"/>
      <c r="CV25" s="754"/>
      <c r="CW25" s="754"/>
      <c r="CX25" s="754"/>
      <c r="CY25" s="754"/>
      <c r="CZ25" s="754"/>
      <c r="DA25" s="754"/>
      <c r="DB25" s="754"/>
      <c r="DC25" s="754"/>
      <c r="DD25" s="754"/>
      <c r="DE25" s="754"/>
      <c r="DF25" s="754"/>
      <c r="DG25" s="754"/>
      <c r="DH25" s="754"/>
      <c r="DI25" s="754"/>
      <c r="DJ25" s="754"/>
      <c r="DK25" s="754"/>
      <c r="DL25" s="754"/>
      <c r="DM25" s="754"/>
      <c r="DN25" s="754"/>
      <c r="DO25" s="754"/>
      <c r="DP25" s="754"/>
      <c r="DQ25" s="754"/>
      <c r="DR25" s="754"/>
      <c r="DS25" s="754"/>
      <c r="DT25" s="754"/>
      <c r="DU25" s="754"/>
      <c r="DV25" s="754"/>
      <c r="DW25" s="754"/>
      <c r="DX25" s="754"/>
      <c r="DY25" s="754"/>
      <c r="DZ25" s="754"/>
      <c r="EA25" s="754"/>
      <c r="EB25" s="754"/>
      <c r="EC25" s="754"/>
      <c r="ED25" s="754"/>
      <c r="EE25" s="754"/>
      <c r="EF25" s="754"/>
      <c r="EG25" s="754"/>
      <c r="EH25" s="754"/>
      <c r="EI25" s="754"/>
      <c r="EJ25" s="754"/>
      <c r="EK25" s="754"/>
      <c r="EL25" s="754"/>
      <c r="EM25" s="754"/>
      <c r="EN25" s="754"/>
      <c r="EO25" s="754"/>
      <c r="EP25" s="754"/>
      <c r="EQ25" s="754"/>
      <c r="ER25" s="754"/>
      <c r="ES25" s="754"/>
      <c r="ET25" s="754"/>
      <c r="EU25" s="754"/>
      <c r="EV25" s="754"/>
      <c r="EW25" s="754"/>
    </row>
    <row r="26" spans="1:154" ht="19.5" customHeight="1">
      <c r="A26" s="1692"/>
      <c r="B26" s="774"/>
      <c r="C26" s="1672" t="s">
        <v>808</v>
      </c>
      <c r="D26" s="1705" t="s">
        <v>504</v>
      </c>
      <c r="E26" s="1554"/>
      <c r="F26" s="776"/>
      <c r="G26" s="1501">
        <f>SUM(G12,G14,G16,G19,G21,G23,G25)</f>
        <v>0</v>
      </c>
      <c r="H26" s="1696"/>
      <c r="I26" s="1696"/>
      <c r="J26" s="1696"/>
      <c r="K26" s="1696"/>
      <c r="L26" s="1696"/>
      <c r="M26" s="1696"/>
      <c r="N26" s="1697"/>
      <c r="O26" s="1502"/>
      <c r="P26" s="1503"/>
      <c r="Q26" s="1696"/>
      <c r="R26" s="1696"/>
      <c r="S26" s="1696"/>
      <c r="T26" s="1696"/>
      <c r="U26" s="1696"/>
      <c r="V26" s="1696"/>
      <c r="W26" s="1736"/>
      <c r="X26" s="1510">
        <f>SUM(X12,X14,X16,X19,X21,X23,X25)</f>
        <v>0</v>
      </c>
      <c r="Y26" s="1707"/>
      <c r="Z26" s="1707"/>
      <c r="AA26" s="1707"/>
      <c r="AB26" s="1707"/>
      <c r="AC26" s="1707"/>
      <c r="AD26" s="1707"/>
      <c r="AE26" s="1708"/>
      <c r="AF26" s="1502"/>
      <c r="AG26" s="1503"/>
      <c r="AH26" s="1503"/>
      <c r="AI26" s="1503"/>
      <c r="AJ26" s="1503"/>
      <c r="AK26" s="1503"/>
      <c r="AL26" s="1503"/>
      <c r="AM26" s="1503"/>
      <c r="AN26" s="1524"/>
      <c r="AO26" s="1510">
        <f>SUM(AO12,AO14,AO16,AO19,AO21,AO23,AO25)</f>
        <v>0</v>
      </c>
      <c r="AP26" s="1707"/>
      <c r="AQ26" s="1707"/>
      <c r="AR26" s="1707"/>
      <c r="AS26" s="1707"/>
      <c r="AT26" s="1707"/>
      <c r="AU26" s="1707"/>
      <c r="AV26" s="1708"/>
      <c r="AW26" s="1502"/>
      <c r="AX26" s="1503"/>
      <c r="AY26" s="1503"/>
      <c r="AZ26" s="1503"/>
      <c r="BA26" s="1503"/>
      <c r="BB26" s="1503"/>
      <c r="BC26" s="1503"/>
      <c r="BD26" s="1503"/>
      <c r="BE26" s="1503"/>
      <c r="BF26" s="1510">
        <f>SUM(BF12,BF14,BF16,BF19,BF21,BF23,BF25)</f>
        <v>0</v>
      </c>
      <c r="BG26" s="1707"/>
      <c r="BH26" s="1707"/>
      <c r="BI26" s="1707"/>
      <c r="BJ26" s="1707"/>
      <c r="BK26" s="1707"/>
      <c r="BL26" s="1707"/>
      <c r="BM26" s="1708"/>
      <c r="BN26" s="1502"/>
      <c r="BO26" s="1503"/>
      <c r="BP26" s="1503"/>
      <c r="BQ26" s="1503"/>
      <c r="BR26" s="1503"/>
      <c r="BS26" s="1503"/>
      <c r="BT26" s="1503"/>
      <c r="BU26" s="1503"/>
      <c r="BV26" s="1524"/>
      <c r="BW26" s="1510">
        <f>SUM(BW12,BW14,BW16,BW19,BW21,BW23,BW25)</f>
        <v>0</v>
      </c>
      <c r="BX26" s="1707"/>
      <c r="BY26" s="1707"/>
      <c r="BZ26" s="1707"/>
      <c r="CA26" s="1707"/>
      <c r="CB26" s="1707"/>
      <c r="CC26" s="1707"/>
      <c r="CD26" s="1708"/>
      <c r="CE26" s="1502"/>
      <c r="CF26" s="1503"/>
      <c r="CG26" s="1503"/>
      <c r="CH26" s="1503"/>
      <c r="CI26" s="1503"/>
      <c r="CJ26" s="1503"/>
      <c r="CK26" s="1503"/>
      <c r="CL26" s="1503"/>
      <c r="CM26" s="1524"/>
      <c r="CN26" s="754"/>
      <c r="CO26" s="754"/>
      <c r="CP26" s="754"/>
      <c r="CQ26" s="754"/>
      <c r="CR26" s="754"/>
      <c r="CS26" s="754"/>
      <c r="CT26" s="754"/>
      <c r="CU26" s="754"/>
      <c r="CV26" s="754"/>
      <c r="CW26" s="754"/>
      <c r="CX26" s="754"/>
      <c r="CY26" s="754"/>
      <c r="CZ26" s="754"/>
      <c r="DA26" s="754"/>
      <c r="DB26" s="754"/>
      <c r="DC26" s="754"/>
      <c r="DD26" s="754"/>
      <c r="DE26" s="754"/>
      <c r="DF26" s="754"/>
      <c r="DG26" s="754"/>
      <c r="DH26" s="754"/>
      <c r="DI26" s="754"/>
      <c r="DJ26" s="754"/>
      <c r="DK26" s="754"/>
      <c r="DL26" s="754"/>
      <c r="DM26" s="754"/>
      <c r="DN26" s="754"/>
      <c r="DO26" s="754"/>
      <c r="DP26" s="754"/>
      <c r="DQ26" s="754"/>
      <c r="DR26" s="754"/>
      <c r="DS26" s="754"/>
      <c r="DT26" s="754"/>
      <c r="DU26" s="754"/>
      <c r="DV26" s="754"/>
      <c r="DW26" s="754"/>
      <c r="DX26" s="754"/>
      <c r="DY26" s="754"/>
      <c r="DZ26" s="754"/>
      <c r="EA26" s="754"/>
      <c r="EB26" s="754"/>
      <c r="EC26" s="754"/>
      <c r="ED26" s="754"/>
      <c r="EE26" s="754"/>
      <c r="EF26" s="754"/>
      <c r="EG26" s="754"/>
      <c r="EH26" s="754"/>
      <c r="EI26" s="754"/>
      <c r="EJ26" s="754"/>
      <c r="EK26" s="754"/>
      <c r="EL26" s="754"/>
      <c r="EM26" s="754"/>
      <c r="EN26" s="754"/>
      <c r="EO26" s="754"/>
      <c r="EP26" s="754"/>
      <c r="EQ26" s="754"/>
      <c r="ER26" s="754"/>
      <c r="ES26" s="754"/>
      <c r="ET26" s="754"/>
      <c r="EU26" s="754"/>
      <c r="EV26" s="754"/>
      <c r="EW26" s="785"/>
      <c r="EX26" s="785"/>
    </row>
    <row r="27" spans="1:154" ht="19.5" customHeight="1">
      <c r="A27" s="1692"/>
      <c r="B27" s="786"/>
      <c r="C27" s="1660"/>
      <c r="D27" s="1735"/>
      <c r="E27" s="1735"/>
      <c r="F27" s="773"/>
      <c r="G27" s="1586">
        <f>SUM(G13,G15,G18,G19,G21,G24,G25)</f>
        <v>0</v>
      </c>
      <c r="H27" s="1716"/>
      <c r="I27" s="1716"/>
      <c r="J27" s="1716"/>
      <c r="K27" s="1716"/>
      <c r="L27" s="1716"/>
      <c r="M27" s="1716"/>
      <c r="N27" s="1717"/>
      <c r="O27" s="1589"/>
      <c r="P27" s="1590"/>
      <c r="Q27" s="1716"/>
      <c r="R27" s="1716"/>
      <c r="S27" s="1716"/>
      <c r="T27" s="1716"/>
      <c r="U27" s="1716"/>
      <c r="V27" s="1716"/>
      <c r="W27" s="1739"/>
      <c r="X27" s="1586">
        <f>SUM(X13,X15,X18,X19,X21,X24,X25)</f>
        <v>0</v>
      </c>
      <c r="Y27" s="1716"/>
      <c r="Z27" s="1716"/>
      <c r="AA27" s="1716"/>
      <c r="AB27" s="1716"/>
      <c r="AC27" s="1716"/>
      <c r="AD27" s="1716"/>
      <c r="AE27" s="1717"/>
      <c r="AF27" s="1589"/>
      <c r="AG27" s="1590"/>
      <c r="AH27" s="1590"/>
      <c r="AI27" s="1590"/>
      <c r="AJ27" s="1590"/>
      <c r="AK27" s="1590"/>
      <c r="AL27" s="1590"/>
      <c r="AM27" s="1590"/>
      <c r="AN27" s="1592"/>
      <c r="AO27" s="1590">
        <f>SUM(AO13,AO15,AO18,AO19,AO21,AO24,AO25)</f>
        <v>0</v>
      </c>
      <c r="AP27" s="1716"/>
      <c r="AQ27" s="1716"/>
      <c r="AR27" s="1716"/>
      <c r="AS27" s="1716"/>
      <c r="AT27" s="1716"/>
      <c r="AU27" s="1716"/>
      <c r="AV27" s="1717"/>
      <c r="AW27" s="1589"/>
      <c r="AX27" s="1590"/>
      <c r="AY27" s="1590"/>
      <c r="AZ27" s="1590"/>
      <c r="BA27" s="1590"/>
      <c r="BB27" s="1590"/>
      <c r="BC27" s="1590"/>
      <c r="BD27" s="1590"/>
      <c r="BE27" s="1590"/>
      <c r="BF27" s="1586">
        <f>SUM(BF13,BF15,BF18,BF19,BF21,BF24,BF25)</f>
        <v>0</v>
      </c>
      <c r="BG27" s="1716"/>
      <c r="BH27" s="1716"/>
      <c r="BI27" s="1716"/>
      <c r="BJ27" s="1716"/>
      <c r="BK27" s="1716"/>
      <c r="BL27" s="1716"/>
      <c r="BM27" s="1717"/>
      <c r="BN27" s="1589"/>
      <c r="BO27" s="1590"/>
      <c r="BP27" s="1590"/>
      <c r="BQ27" s="1590"/>
      <c r="BR27" s="1590"/>
      <c r="BS27" s="1590"/>
      <c r="BT27" s="1590"/>
      <c r="BU27" s="1590"/>
      <c r="BV27" s="1592"/>
      <c r="BW27" s="1586">
        <f>SUM(BW13,BW15,BW18,BW19,BW21,BW24,BW25)</f>
        <v>0</v>
      </c>
      <c r="BX27" s="1716"/>
      <c r="BY27" s="1716"/>
      <c r="BZ27" s="1716"/>
      <c r="CA27" s="1716"/>
      <c r="CB27" s="1716"/>
      <c r="CC27" s="1716"/>
      <c r="CD27" s="1717"/>
      <c r="CE27" s="1589"/>
      <c r="CF27" s="1590"/>
      <c r="CG27" s="1590"/>
      <c r="CH27" s="1590"/>
      <c r="CI27" s="1590"/>
      <c r="CJ27" s="1590"/>
      <c r="CK27" s="1590"/>
      <c r="CL27" s="1590"/>
      <c r="CM27" s="1592"/>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c r="EE27" s="754"/>
      <c r="EF27" s="754"/>
      <c r="EG27" s="754"/>
      <c r="EH27" s="754"/>
      <c r="EI27" s="754"/>
      <c r="EJ27" s="754"/>
      <c r="EK27" s="754"/>
      <c r="EL27" s="754"/>
      <c r="EM27" s="754"/>
      <c r="EN27" s="754"/>
      <c r="EO27" s="754"/>
      <c r="EP27" s="754"/>
      <c r="EQ27" s="754"/>
      <c r="ER27" s="754"/>
      <c r="ES27" s="754"/>
      <c r="ET27" s="754"/>
      <c r="EU27" s="754"/>
      <c r="EV27" s="754"/>
      <c r="EW27" s="785"/>
      <c r="EX27" s="785"/>
    </row>
    <row r="28" spans="1:154" ht="19.5" customHeight="1">
      <c r="A28" s="1693"/>
      <c r="B28" s="787"/>
      <c r="C28" s="783" t="s">
        <v>809</v>
      </c>
      <c r="D28" s="1737" t="s">
        <v>505</v>
      </c>
      <c r="E28" s="1582"/>
      <c r="F28" s="784"/>
      <c r="G28" s="1573"/>
      <c r="H28" s="1571"/>
      <c r="I28" s="1571"/>
      <c r="J28" s="1571"/>
      <c r="K28" s="1571"/>
      <c r="L28" s="1571"/>
      <c r="M28" s="1571"/>
      <c r="N28" s="1594"/>
      <c r="O28" s="1570">
        <f>SUM(O12:W25)</f>
        <v>0</v>
      </c>
      <c r="P28" s="1571"/>
      <c r="Q28" s="1732"/>
      <c r="R28" s="1732"/>
      <c r="S28" s="1732"/>
      <c r="T28" s="1732"/>
      <c r="U28" s="1732"/>
      <c r="V28" s="1732"/>
      <c r="W28" s="1734"/>
      <c r="X28" s="1573"/>
      <c r="Y28" s="1571"/>
      <c r="Z28" s="1571"/>
      <c r="AA28" s="1571"/>
      <c r="AB28" s="1571"/>
      <c r="AC28" s="1571"/>
      <c r="AD28" s="1571"/>
      <c r="AE28" s="1594"/>
      <c r="AF28" s="1570">
        <f>SUM(AF12:AN25)</f>
        <v>0</v>
      </c>
      <c r="AG28" s="1571"/>
      <c r="AH28" s="1732"/>
      <c r="AI28" s="1732"/>
      <c r="AJ28" s="1732"/>
      <c r="AK28" s="1732"/>
      <c r="AL28" s="1732"/>
      <c r="AM28" s="1732"/>
      <c r="AN28" s="1734"/>
      <c r="AO28" s="1571"/>
      <c r="AP28" s="1571"/>
      <c r="AQ28" s="1571"/>
      <c r="AR28" s="1571"/>
      <c r="AS28" s="1571"/>
      <c r="AT28" s="1571"/>
      <c r="AU28" s="1571"/>
      <c r="AV28" s="1594"/>
      <c r="AW28" s="1570">
        <f>SUM(AW12:BE25)</f>
        <v>0</v>
      </c>
      <c r="AX28" s="1571"/>
      <c r="AY28" s="1732"/>
      <c r="AZ28" s="1732"/>
      <c r="BA28" s="1732"/>
      <c r="BB28" s="1732"/>
      <c r="BC28" s="1732"/>
      <c r="BD28" s="1732"/>
      <c r="BE28" s="1732"/>
      <c r="BF28" s="1573"/>
      <c r="BG28" s="1571"/>
      <c r="BH28" s="1571"/>
      <c r="BI28" s="1571"/>
      <c r="BJ28" s="1571"/>
      <c r="BK28" s="1571"/>
      <c r="BL28" s="1571"/>
      <c r="BM28" s="1594"/>
      <c r="BN28" s="1570">
        <f>SUM(BN12:BV25)</f>
        <v>0</v>
      </c>
      <c r="BO28" s="1571"/>
      <c r="BP28" s="1732"/>
      <c r="BQ28" s="1732"/>
      <c r="BR28" s="1732"/>
      <c r="BS28" s="1732"/>
      <c r="BT28" s="1732"/>
      <c r="BU28" s="1732"/>
      <c r="BV28" s="1734"/>
      <c r="BW28" s="1573"/>
      <c r="BX28" s="1571"/>
      <c r="BY28" s="1571"/>
      <c r="BZ28" s="1571"/>
      <c r="CA28" s="1571"/>
      <c r="CB28" s="1571"/>
      <c r="CC28" s="1571"/>
      <c r="CD28" s="1594"/>
      <c r="CE28" s="1570">
        <f>SUM(CE12:CM25)</f>
        <v>0</v>
      </c>
      <c r="CF28" s="1571"/>
      <c r="CG28" s="1732"/>
      <c r="CH28" s="1732"/>
      <c r="CI28" s="1732"/>
      <c r="CJ28" s="1732"/>
      <c r="CK28" s="1732"/>
      <c r="CL28" s="1732"/>
      <c r="CM28" s="1734"/>
      <c r="CN28" s="754"/>
      <c r="CO28" s="754"/>
      <c r="CP28" s="754"/>
      <c r="CQ28" s="754"/>
      <c r="CR28" s="754"/>
      <c r="CS28" s="754"/>
      <c r="CT28" s="754"/>
      <c r="CU28" s="754"/>
      <c r="CV28" s="754"/>
      <c r="CW28" s="754"/>
      <c r="CX28" s="754"/>
      <c r="CY28" s="754"/>
      <c r="CZ28" s="754"/>
      <c r="DA28" s="754"/>
      <c r="DB28" s="754"/>
      <c r="DC28" s="754"/>
      <c r="DD28" s="754"/>
      <c r="DE28" s="754"/>
      <c r="DF28" s="754"/>
      <c r="DG28" s="754"/>
      <c r="DH28" s="754"/>
      <c r="DI28" s="754"/>
      <c r="DJ28" s="754"/>
      <c r="DK28" s="754"/>
      <c r="DL28" s="754"/>
      <c r="DM28" s="754"/>
      <c r="DN28" s="754"/>
      <c r="DO28" s="754"/>
      <c r="DP28" s="754"/>
      <c r="DQ28" s="754"/>
      <c r="DR28" s="754"/>
      <c r="DS28" s="754"/>
      <c r="DT28" s="754"/>
      <c r="DU28" s="754"/>
      <c r="DV28" s="754"/>
      <c r="DW28" s="754"/>
      <c r="DX28" s="754"/>
      <c r="DY28" s="754"/>
      <c r="DZ28" s="754"/>
      <c r="EA28" s="754"/>
      <c r="EB28" s="754"/>
      <c r="EC28" s="754"/>
      <c r="ED28" s="754"/>
      <c r="EE28" s="754"/>
      <c r="EF28" s="754"/>
      <c r="EG28" s="754"/>
      <c r="EH28" s="754"/>
      <c r="EI28" s="754"/>
      <c r="EJ28" s="754"/>
      <c r="EK28" s="754"/>
      <c r="EL28" s="754"/>
      <c r="EM28" s="754"/>
      <c r="EN28" s="754"/>
      <c r="EO28" s="754"/>
      <c r="EP28" s="754"/>
      <c r="EQ28" s="754"/>
      <c r="ER28" s="754"/>
      <c r="ES28" s="754"/>
      <c r="ET28" s="754"/>
      <c r="EU28" s="754"/>
      <c r="EV28" s="754"/>
      <c r="EW28" s="785"/>
      <c r="EX28" s="785"/>
    </row>
    <row r="29" spans="1:154" ht="7.5" customHeight="1">
      <c r="A29" s="1691" t="s">
        <v>424</v>
      </c>
      <c r="B29" s="774"/>
      <c r="C29" s="1597" t="s">
        <v>831</v>
      </c>
      <c r="D29" s="1705" t="s">
        <v>688</v>
      </c>
      <c r="E29" s="1554"/>
      <c r="F29" s="776"/>
      <c r="G29" s="657"/>
      <c r="H29" s="1743"/>
      <c r="I29" s="1698"/>
      <c r="J29" s="658"/>
      <c r="K29" s="658"/>
      <c r="L29" s="658"/>
      <c r="M29" s="659"/>
      <c r="N29" s="660"/>
      <c r="O29" s="1502">
        <f>INT((G12+G14+G16+G19)*1.225)</f>
        <v>0</v>
      </c>
      <c r="P29" s="1503"/>
      <c r="Q29" s="1503"/>
      <c r="R29" s="1503"/>
      <c r="S29" s="1503"/>
      <c r="T29" s="1503"/>
      <c r="U29" s="1503"/>
      <c r="V29" s="1503"/>
      <c r="W29" s="1524"/>
      <c r="X29" s="665"/>
      <c r="Y29" s="662"/>
      <c r="Z29" s="662"/>
      <c r="AA29" s="662"/>
      <c r="AB29" s="662"/>
      <c r="AC29" s="662"/>
      <c r="AD29" s="663"/>
      <c r="AE29" s="664"/>
      <c r="AF29" s="1502">
        <f>INT((X12+X14+X16+X19)*1.225)</f>
        <v>0</v>
      </c>
      <c r="AG29" s="1503"/>
      <c r="AH29" s="1503"/>
      <c r="AI29" s="1503"/>
      <c r="AJ29" s="1503"/>
      <c r="AK29" s="1503"/>
      <c r="AL29" s="1503"/>
      <c r="AM29" s="1503"/>
      <c r="AN29" s="1524"/>
      <c r="AO29" s="661"/>
      <c r="AP29" s="662"/>
      <c r="AQ29" s="662"/>
      <c r="AR29" s="662"/>
      <c r="AS29" s="662"/>
      <c r="AT29" s="662"/>
      <c r="AU29" s="663"/>
      <c r="AV29" s="664"/>
      <c r="AW29" s="1502">
        <f>INT((AO12+AO14+AO16+AO19)*1.225)</f>
        <v>0</v>
      </c>
      <c r="AX29" s="1503"/>
      <c r="AY29" s="1503"/>
      <c r="AZ29" s="1503"/>
      <c r="BA29" s="1503"/>
      <c r="BB29" s="1503"/>
      <c r="BC29" s="1503"/>
      <c r="BD29" s="1503"/>
      <c r="BE29" s="1524"/>
      <c r="BF29" s="665"/>
      <c r="BG29" s="662"/>
      <c r="BH29" s="662"/>
      <c r="BI29" s="662"/>
      <c r="BJ29" s="662"/>
      <c r="BK29" s="662"/>
      <c r="BL29" s="663"/>
      <c r="BM29" s="664"/>
      <c r="BN29" s="1502">
        <f>INT((BF12+BF14+BF16+BF19)*1.225)</f>
        <v>0</v>
      </c>
      <c r="BO29" s="1503"/>
      <c r="BP29" s="1503"/>
      <c r="BQ29" s="1503"/>
      <c r="BR29" s="1503"/>
      <c r="BS29" s="1503"/>
      <c r="BT29" s="1503"/>
      <c r="BU29" s="1503"/>
      <c r="BV29" s="1524"/>
      <c r="BW29" s="665"/>
      <c r="BX29" s="662"/>
      <c r="BY29" s="662"/>
      <c r="BZ29" s="662"/>
      <c r="CA29" s="662"/>
      <c r="CB29" s="662"/>
      <c r="CC29" s="663"/>
      <c r="CD29" s="664"/>
      <c r="CE29" s="1502">
        <f>INT((BW12+BW14+BW16+BW19)*1.225)</f>
        <v>0</v>
      </c>
      <c r="CF29" s="1503"/>
      <c r="CG29" s="1503"/>
      <c r="CH29" s="1503"/>
      <c r="CI29" s="1503"/>
      <c r="CJ29" s="1503"/>
      <c r="CK29" s="1503"/>
      <c r="CL29" s="1503"/>
      <c r="CM29" s="1524"/>
      <c r="CN29" s="754"/>
      <c r="CO29" s="754"/>
      <c r="CP29" s="754"/>
      <c r="CQ29" s="754"/>
      <c r="CR29" s="754"/>
      <c r="CS29" s="754"/>
      <c r="CT29" s="754"/>
      <c r="CU29" s="754"/>
      <c r="CV29" s="754"/>
      <c r="CW29" s="754"/>
      <c r="CX29" s="754"/>
      <c r="CY29" s="754"/>
      <c r="CZ29" s="754"/>
      <c r="DA29" s="754"/>
      <c r="DB29" s="754"/>
      <c r="DC29" s="754"/>
      <c r="DD29" s="754"/>
      <c r="DE29" s="754"/>
      <c r="DF29" s="754"/>
      <c r="DG29" s="754"/>
      <c r="DH29" s="754"/>
      <c r="DI29" s="754"/>
      <c r="DJ29" s="754"/>
      <c r="DK29" s="754"/>
      <c r="DL29" s="754"/>
      <c r="DM29" s="754"/>
      <c r="DN29" s="754"/>
      <c r="DO29" s="754"/>
      <c r="DP29" s="754"/>
      <c r="DQ29" s="754"/>
      <c r="DR29" s="754"/>
      <c r="DS29" s="754"/>
      <c r="DT29" s="754"/>
      <c r="DU29" s="754"/>
      <c r="DV29" s="754"/>
      <c r="DW29" s="754"/>
      <c r="DX29" s="754"/>
      <c r="DY29" s="754"/>
      <c r="DZ29" s="754"/>
      <c r="EA29" s="754"/>
      <c r="EB29" s="754"/>
      <c r="EC29" s="754"/>
      <c r="ED29" s="754"/>
      <c r="EE29" s="754"/>
      <c r="EF29" s="754"/>
      <c r="EG29" s="754"/>
      <c r="EH29" s="754"/>
      <c r="EI29" s="754"/>
      <c r="EJ29" s="754"/>
      <c r="EK29" s="754"/>
      <c r="EL29" s="754"/>
      <c r="EM29" s="754"/>
      <c r="EN29" s="754"/>
      <c r="EO29" s="754"/>
      <c r="EP29" s="754"/>
      <c r="EQ29" s="754"/>
      <c r="ER29" s="754"/>
      <c r="ES29" s="754"/>
      <c r="ET29" s="754"/>
      <c r="EU29" s="754"/>
      <c r="EV29" s="754"/>
      <c r="EW29" s="754"/>
      <c r="EX29" s="785"/>
    </row>
    <row r="30" spans="1:154" ht="7.5" customHeight="1">
      <c r="A30" s="1740"/>
      <c r="B30" s="786"/>
      <c r="C30" s="1616"/>
      <c r="D30" s="1742"/>
      <c r="E30" s="1742"/>
      <c r="F30" s="773"/>
      <c r="G30" s="665"/>
      <c r="H30" s="1744"/>
      <c r="I30" s="1744"/>
      <c r="J30" s="662"/>
      <c r="K30" s="662"/>
      <c r="L30" s="662"/>
      <c r="M30" s="663"/>
      <c r="N30" s="664"/>
      <c r="O30" s="1513"/>
      <c r="P30" s="1514"/>
      <c r="Q30" s="1514"/>
      <c r="R30" s="1514"/>
      <c r="S30" s="1514"/>
      <c r="T30" s="1514"/>
      <c r="U30" s="1514"/>
      <c r="V30" s="1514"/>
      <c r="W30" s="1547"/>
      <c r="X30" s="665"/>
      <c r="Y30" s="662"/>
      <c r="Z30" s="662"/>
      <c r="AA30" s="662"/>
      <c r="AB30" s="662"/>
      <c r="AC30" s="662"/>
      <c r="AD30" s="662"/>
      <c r="AE30" s="664"/>
      <c r="AF30" s="1513"/>
      <c r="AG30" s="1514"/>
      <c r="AH30" s="1514"/>
      <c r="AI30" s="1514"/>
      <c r="AJ30" s="1514"/>
      <c r="AK30" s="1514"/>
      <c r="AL30" s="1514"/>
      <c r="AM30" s="1514"/>
      <c r="AN30" s="1547"/>
      <c r="AO30" s="661"/>
      <c r="AP30" s="662"/>
      <c r="AQ30" s="662"/>
      <c r="AR30" s="662"/>
      <c r="AS30" s="662"/>
      <c r="AT30" s="662"/>
      <c r="AU30" s="662"/>
      <c r="AV30" s="664"/>
      <c r="AW30" s="1513"/>
      <c r="AX30" s="1514"/>
      <c r="AY30" s="1514"/>
      <c r="AZ30" s="1514"/>
      <c r="BA30" s="1514"/>
      <c r="BB30" s="1514"/>
      <c r="BC30" s="1514"/>
      <c r="BD30" s="1514"/>
      <c r="BE30" s="1547"/>
      <c r="BF30" s="665"/>
      <c r="BG30" s="662"/>
      <c r="BH30" s="662"/>
      <c r="BI30" s="662"/>
      <c r="BJ30" s="662"/>
      <c r="BK30" s="662"/>
      <c r="BL30" s="662"/>
      <c r="BM30" s="664"/>
      <c r="BN30" s="1513"/>
      <c r="BO30" s="1514"/>
      <c r="BP30" s="1514"/>
      <c r="BQ30" s="1514"/>
      <c r="BR30" s="1514"/>
      <c r="BS30" s="1514"/>
      <c r="BT30" s="1514"/>
      <c r="BU30" s="1514"/>
      <c r="BV30" s="1547"/>
      <c r="BW30" s="665"/>
      <c r="BX30" s="662"/>
      <c r="BY30" s="662"/>
      <c r="BZ30" s="662"/>
      <c r="CA30" s="662"/>
      <c r="CB30" s="662"/>
      <c r="CC30" s="662"/>
      <c r="CD30" s="664"/>
      <c r="CE30" s="1513"/>
      <c r="CF30" s="1514"/>
      <c r="CG30" s="1514"/>
      <c r="CH30" s="1514"/>
      <c r="CI30" s="1514"/>
      <c r="CJ30" s="1514"/>
      <c r="CK30" s="1514"/>
      <c r="CL30" s="1514"/>
      <c r="CM30" s="1547"/>
      <c r="CN30" s="754"/>
      <c r="CO30" s="754"/>
      <c r="CP30" s="754"/>
      <c r="CQ30" s="754"/>
      <c r="CR30" s="754"/>
      <c r="CS30" s="754"/>
      <c r="CT30" s="754"/>
      <c r="CU30" s="754"/>
      <c r="CV30" s="754"/>
      <c r="CW30" s="754"/>
      <c r="CX30" s="754"/>
      <c r="CY30" s="754"/>
      <c r="CZ30" s="754"/>
      <c r="DA30" s="754"/>
      <c r="DB30" s="754"/>
      <c r="DC30" s="754"/>
      <c r="DD30" s="754"/>
      <c r="DE30" s="754"/>
      <c r="DF30" s="754"/>
      <c r="DG30" s="754"/>
      <c r="DH30" s="754"/>
      <c r="DI30" s="754"/>
      <c r="DJ30" s="754"/>
      <c r="DK30" s="754"/>
      <c r="DL30" s="754"/>
      <c r="DM30" s="754"/>
      <c r="DN30" s="754"/>
      <c r="DO30" s="754"/>
      <c r="DP30" s="754"/>
      <c r="DQ30" s="754"/>
      <c r="DR30" s="754"/>
      <c r="DS30" s="754"/>
      <c r="DT30" s="754"/>
      <c r="DU30" s="754"/>
      <c r="DV30" s="754"/>
      <c r="DW30" s="754"/>
      <c r="DX30" s="754"/>
      <c r="DY30" s="754"/>
      <c r="DZ30" s="754"/>
      <c r="EA30" s="754"/>
      <c r="EB30" s="754"/>
      <c r="EC30" s="754"/>
      <c r="ED30" s="754"/>
      <c r="EE30" s="754"/>
      <c r="EF30" s="754"/>
      <c r="EG30" s="754"/>
      <c r="EH30" s="754"/>
      <c r="EI30" s="754"/>
      <c r="EJ30" s="754"/>
      <c r="EK30" s="754"/>
      <c r="EL30" s="754"/>
      <c r="EM30" s="754"/>
      <c r="EN30" s="754"/>
      <c r="EO30" s="754"/>
      <c r="EP30" s="754"/>
      <c r="EQ30" s="754"/>
      <c r="ER30" s="754"/>
      <c r="ES30" s="754"/>
      <c r="ET30" s="754"/>
      <c r="EU30" s="754"/>
      <c r="EV30" s="754"/>
      <c r="EW30" s="754"/>
      <c r="EX30" s="785"/>
    </row>
    <row r="31" spans="1:154" ht="7.5" customHeight="1">
      <c r="A31" s="1740"/>
      <c r="B31" s="786"/>
      <c r="C31" s="1616"/>
      <c r="D31" s="1742"/>
      <c r="E31" s="1742"/>
      <c r="F31" s="773"/>
      <c r="G31" s="665"/>
      <c r="H31" s="662"/>
      <c r="I31" s="662"/>
      <c r="J31" s="662"/>
      <c r="K31" s="662"/>
      <c r="L31" s="662"/>
      <c r="M31" s="669"/>
      <c r="N31" s="664"/>
      <c r="O31" s="1513">
        <f>INT((G12+G14+G16+G19)*1.375)</f>
        <v>0</v>
      </c>
      <c r="P31" s="1514"/>
      <c r="Q31" s="1514"/>
      <c r="R31" s="1514"/>
      <c r="S31" s="1514"/>
      <c r="T31" s="1514"/>
      <c r="U31" s="1514"/>
      <c r="V31" s="1514"/>
      <c r="W31" s="1547"/>
      <c r="X31" s="665"/>
      <c r="Y31" s="662"/>
      <c r="Z31" s="662"/>
      <c r="AA31" s="662"/>
      <c r="AB31" s="662"/>
      <c r="AC31" s="662"/>
      <c r="AD31" s="662"/>
      <c r="AE31" s="664"/>
      <c r="AF31" s="1513">
        <f>INT((X12+X14+X16+X19)*1.375)</f>
        <v>0</v>
      </c>
      <c r="AG31" s="1514"/>
      <c r="AH31" s="1707"/>
      <c r="AI31" s="1707"/>
      <c r="AJ31" s="1707"/>
      <c r="AK31" s="1707"/>
      <c r="AL31" s="1707"/>
      <c r="AM31" s="1707"/>
      <c r="AN31" s="1728"/>
      <c r="AO31" s="661"/>
      <c r="AP31" s="662"/>
      <c r="AQ31" s="662"/>
      <c r="AR31" s="662"/>
      <c r="AS31" s="662"/>
      <c r="AT31" s="662"/>
      <c r="AU31" s="662"/>
      <c r="AV31" s="664"/>
      <c r="AW31" s="1513">
        <f>INT((AO12+AO14+AO16+AO19)*1.375)</f>
        <v>0</v>
      </c>
      <c r="AX31" s="1514"/>
      <c r="AY31" s="1707"/>
      <c r="AZ31" s="1707"/>
      <c r="BA31" s="1707"/>
      <c r="BB31" s="1707"/>
      <c r="BC31" s="1707"/>
      <c r="BD31" s="1707"/>
      <c r="BE31" s="1707"/>
      <c r="BF31" s="665"/>
      <c r="BG31" s="662"/>
      <c r="BH31" s="662"/>
      <c r="BI31" s="662"/>
      <c r="BJ31" s="662"/>
      <c r="BK31" s="662"/>
      <c r="BL31" s="662"/>
      <c r="BM31" s="664"/>
      <c r="BN31" s="1513">
        <f>INT((BF12+BF14+BF16+BF19)*1.375)</f>
        <v>0</v>
      </c>
      <c r="BO31" s="1514"/>
      <c r="BP31" s="1707"/>
      <c r="BQ31" s="1707"/>
      <c r="BR31" s="1707"/>
      <c r="BS31" s="1707"/>
      <c r="BT31" s="1707"/>
      <c r="BU31" s="1707"/>
      <c r="BV31" s="1728"/>
      <c r="BW31" s="665"/>
      <c r="BX31" s="662"/>
      <c r="BY31" s="662"/>
      <c r="BZ31" s="662"/>
      <c r="CA31" s="662"/>
      <c r="CB31" s="662"/>
      <c r="CC31" s="662"/>
      <c r="CD31" s="664"/>
      <c r="CE31" s="1513">
        <f>INT((BW12+BW14+BW16+BW19)*1.375)</f>
        <v>0</v>
      </c>
      <c r="CF31" s="1514"/>
      <c r="CG31" s="1707"/>
      <c r="CH31" s="1707"/>
      <c r="CI31" s="1707"/>
      <c r="CJ31" s="1707"/>
      <c r="CK31" s="1707"/>
      <c r="CL31" s="1707"/>
      <c r="CM31" s="1728"/>
      <c r="CN31" s="754"/>
      <c r="CO31" s="754"/>
      <c r="CP31" s="754"/>
      <c r="CQ31" s="754"/>
      <c r="CR31" s="754"/>
      <c r="CS31" s="754"/>
      <c r="CT31" s="754"/>
      <c r="CU31" s="754"/>
      <c r="CV31" s="754"/>
      <c r="CW31" s="754"/>
      <c r="CX31" s="754"/>
      <c r="CY31" s="754"/>
      <c r="CZ31" s="754"/>
      <c r="DA31" s="754"/>
      <c r="DB31" s="754"/>
      <c r="DC31" s="754"/>
      <c r="DD31" s="754"/>
      <c r="DE31" s="754"/>
      <c r="DF31" s="754"/>
      <c r="DG31" s="754"/>
      <c r="DH31" s="754"/>
      <c r="DI31" s="754"/>
      <c r="DJ31" s="754"/>
      <c r="DK31" s="754"/>
      <c r="DL31" s="754"/>
      <c r="DM31" s="754"/>
      <c r="DN31" s="754"/>
      <c r="DO31" s="754"/>
      <c r="DP31" s="754"/>
      <c r="DQ31" s="754"/>
      <c r="DR31" s="754"/>
      <c r="DS31" s="754"/>
      <c r="DT31" s="754"/>
      <c r="DU31" s="754"/>
      <c r="DV31" s="754"/>
      <c r="DW31" s="754"/>
      <c r="DX31" s="754"/>
      <c r="DY31" s="754"/>
      <c r="DZ31" s="754"/>
      <c r="EA31" s="754"/>
      <c r="EB31" s="754"/>
      <c r="EC31" s="754"/>
      <c r="ED31" s="754"/>
      <c r="EE31" s="754"/>
      <c r="EF31" s="754"/>
      <c r="EG31" s="754"/>
      <c r="EH31" s="754"/>
      <c r="EI31" s="754"/>
      <c r="EJ31" s="754"/>
      <c r="EK31" s="754"/>
      <c r="EL31" s="754"/>
      <c r="EM31" s="754"/>
      <c r="EN31" s="754"/>
      <c r="EO31" s="754"/>
      <c r="EP31" s="754"/>
      <c r="EQ31" s="754"/>
      <c r="ER31" s="754"/>
      <c r="ES31" s="754"/>
      <c r="ET31" s="754"/>
      <c r="EU31" s="754"/>
      <c r="EV31" s="754"/>
      <c r="EW31" s="754"/>
      <c r="EX31" s="785"/>
    </row>
    <row r="32" spans="1:154" ht="7.5" customHeight="1">
      <c r="A32" s="1740"/>
      <c r="B32" s="786"/>
      <c r="C32" s="1616"/>
      <c r="D32" s="1742"/>
      <c r="E32" s="1742"/>
      <c r="F32" s="773"/>
      <c r="G32" s="665"/>
      <c r="H32" s="662"/>
      <c r="I32" s="662"/>
      <c r="J32" s="662"/>
      <c r="K32" s="662"/>
      <c r="L32" s="662"/>
      <c r="M32" s="669"/>
      <c r="N32" s="664"/>
      <c r="O32" s="1513"/>
      <c r="P32" s="1514"/>
      <c r="Q32" s="1514"/>
      <c r="R32" s="1514"/>
      <c r="S32" s="1514"/>
      <c r="T32" s="1514"/>
      <c r="U32" s="1514"/>
      <c r="V32" s="1514"/>
      <c r="W32" s="1547"/>
      <c r="X32" s="665"/>
      <c r="Y32" s="662"/>
      <c r="Z32" s="662"/>
      <c r="AA32" s="662"/>
      <c r="AB32" s="662"/>
      <c r="AC32" s="662"/>
      <c r="AD32" s="662"/>
      <c r="AE32" s="664"/>
      <c r="AF32" s="1729"/>
      <c r="AG32" s="1707"/>
      <c r="AH32" s="1707"/>
      <c r="AI32" s="1707"/>
      <c r="AJ32" s="1707"/>
      <c r="AK32" s="1707"/>
      <c r="AL32" s="1707"/>
      <c r="AM32" s="1707"/>
      <c r="AN32" s="1728"/>
      <c r="AO32" s="661"/>
      <c r="AP32" s="662"/>
      <c r="AQ32" s="662"/>
      <c r="AR32" s="662"/>
      <c r="AS32" s="662"/>
      <c r="AT32" s="662"/>
      <c r="AU32" s="662"/>
      <c r="AV32" s="664"/>
      <c r="AW32" s="1729"/>
      <c r="AX32" s="1707"/>
      <c r="AY32" s="1707"/>
      <c r="AZ32" s="1707"/>
      <c r="BA32" s="1707"/>
      <c r="BB32" s="1707"/>
      <c r="BC32" s="1707"/>
      <c r="BD32" s="1707"/>
      <c r="BE32" s="1707"/>
      <c r="BF32" s="665"/>
      <c r="BG32" s="662"/>
      <c r="BH32" s="662"/>
      <c r="BI32" s="662"/>
      <c r="BJ32" s="662"/>
      <c r="BK32" s="662"/>
      <c r="BL32" s="662"/>
      <c r="BM32" s="664"/>
      <c r="BN32" s="1729"/>
      <c r="BO32" s="1707"/>
      <c r="BP32" s="1707"/>
      <c r="BQ32" s="1707"/>
      <c r="BR32" s="1707"/>
      <c r="BS32" s="1707"/>
      <c r="BT32" s="1707"/>
      <c r="BU32" s="1707"/>
      <c r="BV32" s="1728"/>
      <c r="BW32" s="665"/>
      <c r="BX32" s="662"/>
      <c r="BY32" s="662"/>
      <c r="BZ32" s="662"/>
      <c r="CA32" s="662"/>
      <c r="CB32" s="662"/>
      <c r="CC32" s="662"/>
      <c r="CD32" s="664"/>
      <c r="CE32" s="1729"/>
      <c r="CF32" s="1707"/>
      <c r="CG32" s="1707"/>
      <c r="CH32" s="1707"/>
      <c r="CI32" s="1707"/>
      <c r="CJ32" s="1707"/>
      <c r="CK32" s="1707"/>
      <c r="CL32" s="1707"/>
      <c r="CM32" s="1728"/>
      <c r="CN32" s="754"/>
      <c r="CO32" s="754"/>
      <c r="CP32" s="754"/>
      <c r="CQ32" s="754"/>
      <c r="CR32" s="754"/>
      <c r="CS32" s="754"/>
      <c r="CT32" s="754"/>
      <c r="CU32" s="754"/>
      <c r="CV32" s="754"/>
      <c r="CW32" s="754"/>
      <c r="CX32" s="754"/>
      <c r="CY32" s="754"/>
      <c r="CZ32" s="754"/>
      <c r="DA32" s="754"/>
      <c r="DB32" s="754"/>
      <c r="DC32" s="754"/>
      <c r="DD32" s="754"/>
      <c r="DE32" s="754"/>
      <c r="DF32" s="754"/>
      <c r="DG32" s="754"/>
      <c r="DH32" s="754"/>
      <c r="DI32" s="754"/>
      <c r="DJ32" s="754"/>
      <c r="DK32" s="754"/>
      <c r="DL32" s="754"/>
      <c r="DM32" s="754"/>
      <c r="DN32" s="754"/>
      <c r="DO32" s="754"/>
      <c r="DP32" s="754"/>
      <c r="DQ32" s="754"/>
      <c r="DR32" s="754"/>
      <c r="DS32" s="754"/>
      <c r="DT32" s="754"/>
      <c r="DU32" s="754"/>
      <c r="DV32" s="754"/>
      <c r="DW32" s="754"/>
      <c r="DX32" s="754"/>
      <c r="DY32" s="754"/>
      <c r="DZ32" s="754"/>
      <c r="EA32" s="754"/>
      <c r="EB32" s="754"/>
      <c r="EC32" s="754"/>
      <c r="ED32" s="754"/>
      <c r="EE32" s="754"/>
      <c r="EF32" s="754"/>
      <c r="EG32" s="754"/>
      <c r="EH32" s="754"/>
      <c r="EI32" s="754"/>
      <c r="EJ32" s="754"/>
      <c r="EK32" s="754"/>
      <c r="EL32" s="754"/>
      <c r="EM32" s="754"/>
      <c r="EN32" s="754"/>
      <c r="EO32" s="754"/>
      <c r="EP32" s="754"/>
      <c r="EQ32" s="754"/>
      <c r="ER32" s="754"/>
      <c r="ES32" s="754"/>
      <c r="ET32" s="754"/>
      <c r="EU32" s="754"/>
      <c r="EV32" s="754"/>
      <c r="EW32" s="754"/>
      <c r="EX32" s="785"/>
    </row>
    <row r="33" spans="1:154" ht="14.25" customHeight="1">
      <c r="A33" s="1740"/>
      <c r="B33" s="786"/>
      <c r="C33" s="1616"/>
      <c r="D33" s="1555"/>
      <c r="E33" s="1555"/>
      <c r="F33" s="773"/>
      <c r="G33" s="665"/>
      <c r="H33" s="662"/>
      <c r="I33" s="662"/>
      <c r="J33" s="662"/>
      <c r="K33" s="662"/>
      <c r="L33" s="662"/>
      <c r="M33" s="669"/>
      <c r="N33" s="669"/>
      <c r="O33" s="1548">
        <f>SUM(O29:W32)</f>
        <v>0</v>
      </c>
      <c r="P33" s="1549"/>
      <c r="Q33" s="1725"/>
      <c r="R33" s="1725"/>
      <c r="S33" s="1725"/>
      <c r="T33" s="1725"/>
      <c r="U33" s="1725"/>
      <c r="V33" s="1725"/>
      <c r="W33" s="1738"/>
      <c r="X33" s="665"/>
      <c r="Y33" s="662"/>
      <c r="Z33" s="662"/>
      <c r="AA33" s="675"/>
      <c r="AB33" s="662"/>
      <c r="AC33" s="662"/>
      <c r="AD33" s="662"/>
      <c r="AE33" s="664"/>
      <c r="AF33" s="1548">
        <f>SUM(AF29:AN32)</f>
        <v>0</v>
      </c>
      <c r="AG33" s="1549"/>
      <c r="AH33" s="1549"/>
      <c r="AI33" s="1549"/>
      <c r="AJ33" s="1549"/>
      <c r="AK33" s="1549"/>
      <c r="AL33" s="1549"/>
      <c r="AM33" s="1549"/>
      <c r="AN33" s="1550"/>
      <c r="AO33" s="661"/>
      <c r="AP33" s="662"/>
      <c r="AQ33" s="662"/>
      <c r="AR33" s="675"/>
      <c r="AS33" s="662"/>
      <c r="AT33" s="662"/>
      <c r="AU33" s="662"/>
      <c r="AV33" s="664"/>
      <c r="AW33" s="1548">
        <f>SUM(AW29:BE32)</f>
        <v>0</v>
      </c>
      <c r="AX33" s="1549"/>
      <c r="AY33" s="1549"/>
      <c r="AZ33" s="1549"/>
      <c r="BA33" s="1549"/>
      <c r="BB33" s="1549"/>
      <c r="BC33" s="1549"/>
      <c r="BD33" s="1549"/>
      <c r="BE33" s="1549"/>
      <c r="BF33" s="665"/>
      <c r="BG33" s="662"/>
      <c r="BH33" s="662"/>
      <c r="BI33" s="675"/>
      <c r="BJ33" s="662"/>
      <c r="BK33" s="662"/>
      <c r="BL33" s="662"/>
      <c r="BM33" s="664"/>
      <c r="BN33" s="1513">
        <f>SUM(BN29:BV32)</f>
        <v>0</v>
      </c>
      <c r="BO33" s="1514"/>
      <c r="BP33" s="1707"/>
      <c r="BQ33" s="1707"/>
      <c r="BR33" s="1707"/>
      <c r="BS33" s="1707"/>
      <c r="BT33" s="1707"/>
      <c r="BU33" s="1707"/>
      <c r="BV33" s="1728"/>
      <c r="BW33" s="665"/>
      <c r="BX33" s="662"/>
      <c r="BY33" s="662"/>
      <c r="BZ33" s="675"/>
      <c r="CA33" s="662"/>
      <c r="CB33" s="662"/>
      <c r="CC33" s="662"/>
      <c r="CD33" s="664"/>
      <c r="CE33" s="1513">
        <f>SUM(CE29:CM32)</f>
        <v>0</v>
      </c>
      <c r="CF33" s="1514"/>
      <c r="CG33" s="1707"/>
      <c r="CH33" s="1707"/>
      <c r="CI33" s="1707"/>
      <c r="CJ33" s="1707"/>
      <c r="CK33" s="1707"/>
      <c r="CL33" s="1707"/>
      <c r="CM33" s="1728"/>
      <c r="CN33" s="754"/>
      <c r="CO33" s="754"/>
      <c r="CP33" s="754"/>
      <c r="CQ33" s="754"/>
      <c r="CR33" s="754"/>
      <c r="CS33" s="754"/>
      <c r="CT33" s="754"/>
      <c r="CU33" s="754"/>
      <c r="CV33" s="754"/>
      <c r="CW33" s="754"/>
      <c r="CX33" s="754"/>
      <c r="CY33" s="754"/>
      <c r="CZ33" s="754"/>
      <c r="DA33" s="754"/>
      <c r="DB33" s="754"/>
      <c r="DC33" s="754"/>
      <c r="DD33" s="754"/>
      <c r="DE33" s="754"/>
      <c r="DF33" s="754"/>
      <c r="DG33" s="754"/>
      <c r="DH33" s="754"/>
      <c r="DI33" s="754"/>
      <c r="DJ33" s="754"/>
      <c r="DK33" s="754"/>
      <c r="DL33" s="754"/>
      <c r="DM33" s="754"/>
      <c r="DN33" s="754"/>
      <c r="DO33" s="754"/>
      <c r="DP33" s="754"/>
      <c r="DQ33" s="754"/>
      <c r="DR33" s="754"/>
      <c r="DS33" s="754"/>
      <c r="DT33" s="754"/>
      <c r="DU33" s="754"/>
      <c r="DV33" s="754"/>
      <c r="DW33" s="754"/>
      <c r="DX33" s="754"/>
      <c r="DY33" s="754"/>
      <c r="DZ33" s="754"/>
      <c r="EA33" s="754"/>
      <c r="EB33" s="754"/>
      <c r="EC33" s="754"/>
      <c r="ED33" s="754"/>
      <c r="EE33" s="754"/>
      <c r="EF33" s="754"/>
      <c r="EG33" s="754"/>
      <c r="EH33" s="754"/>
      <c r="EI33" s="754"/>
      <c r="EJ33" s="754"/>
      <c r="EK33" s="754"/>
      <c r="EL33" s="754"/>
      <c r="EM33" s="754"/>
      <c r="EN33" s="754"/>
      <c r="EO33" s="754"/>
      <c r="EP33" s="754"/>
      <c r="EQ33" s="754"/>
      <c r="ER33" s="754"/>
      <c r="ES33" s="754"/>
      <c r="ET33" s="754"/>
      <c r="EU33" s="754"/>
      <c r="EV33" s="754"/>
      <c r="EW33" s="754"/>
      <c r="EX33" s="785"/>
    </row>
    <row r="34" spans="1:154" ht="7.5" customHeight="1">
      <c r="A34" s="1740"/>
      <c r="B34" s="774"/>
      <c r="C34" s="1597" t="s">
        <v>832</v>
      </c>
      <c r="D34" s="1705" t="s">
        <v>425</v>
      </c>
      <c r="E34" s="1554"/>
      <c r="F34" s="776"/>
      <c r="G34" s="657"/>
      <c r="H34" s="1743"/>
      <c r="I34" s="1696"/>
      <c r="J34" s="658"/>
      <c r="K34" s="658"/>
      <c r="L34" s="658"/>
      <c r="M34" s="659"/>
      <c r="N34" s="660"/>
      <c r="O34" s="1502">
        <f>INT((G12+G14+G16)*0.85)</f>
        <v>0</v>
      </c>
      <c r="P34" s="1503"/>
      <c r="Q34" s="1503"/>
      <c r="R34" s="1503"/>
      <c r="S34" s="1503"/>
      <c r="T34" s="1503"/>
      <c r="U34" s="1503"/>
      <c r="V34" s="1503"/>
      <c r="W34" s="1524"/>
      <c r="X34" s="657"/>
      <c r="Y34" s="658"/>
      <c r="Z34" s="658"/>
      <c r="AA34" s="658"/>
      <c r="AB34" s="658"/>
      <c r="AC34" s="658"/>
      <c r="AD34" s="659"/>
      <c r="AE34" s="660"/>
      <c r="AF34" s="1502">
        <f>INT((X12+X14+X16)*0.85)</f>
        <v>0</v>
      </c>
      <c r="AG34" s="1503"/>
      <c r="AH34" s="1503"/>
      <c r="AI34" s="1503"/>
      <c r="AJ34" s="1503"/>
      <c r="AK34" s="1503"/>
      <c r="AL34" s="1503"/>
      <c r="AM34" s="1503"/>
      <c r="AN34" s="1524"/>
      <c r="AO34" s="678"/>
      <c r="AP34" s="658"/>
      <c r="AQ34" s="658"/>
      <c r="AR34" s="658"/>
      <c r="AS34" s="658"/>
      <c r="AT34" s="658"/>
      <c r="AU34" s="659"/>
      <c r="AV34" s="660"/>
      <c r="AW34" s="1502">
        <f>INT((AO12+AO14+AO16)*0.85)</f>
        <v>0</v>
      </c>
      <c r="AX34" s="1503"/>
      <c r="AY34" s="1503"/>
      <c r="AZ34" s="1503"/>
      <c r="BA34" s="1503"/>
      <c r="BB34" s="1503"/>
      <c r="BC34" s="1503"/>
      <c r="BD34" s="1503"/>
      <c r="BE34" s="1524"/>
      <c r="BF34" s="657"/>
      <c r="BG34" s="658"/>
      <c r="BH34" s="658"/>
      <c r="BI34" s="658"/>
      <c r="BJ34" s="658"/>
      <c r="BK34" s="658"/>
      <c r="BL34" s="659"/>
      <c r="BM34" s="660"/>
      <c r="BN34" s="1502">
        <f>INT((BF12+BF14+BF16)*0.85)</f>
        <v>0</v>
      </c>
      <c r="BO34" s="1503"/>
      <c r="BP34" s="1503"/>
      <c r="BQ34" s="1503"/>
      <c r="BR34" s="1503"/>
      <c r="BS34" s="1503"/>
      <c r="BT34" s="1503"/>
      <c r="BU34" s="1503"/>
      <c r="BV34" s="1524"/>
      <c r="BW34" s="657"/>
      <c r="BX34" s="658"/>
      <c r="BY34" s="658"/>
      <c r="BZ34" s="658"/>
      <c r="CA34" s="658"/>
      <c r="CB34" s="658"/>
      <c r="CC34" s="659"/>
      <c r="CD34" s="660"/>
      <c r="CE34" s="1502">
        <f>INT((BW12+BW14+BW16)*0.85)</f>
        <v>0</v>
      </c>
      <c r="CF34" s="1503"/>
      <c r="CG34" s="1503"/>
      <c r="CH34" s="1503"/>
      <c r="CI34" s="1503"/>
      <c r="CJ34" s="1503"/>
      <c r="CK34" s="1503"/>
      <c r="CL34" s="1503"/>
      <c r="CM34" s="1524"/>
      <c r="CN34" s="754"/>
      <c r="CO34" s="754"/>
      <c r="CP34" s="754"/>
      <c r="CQ34" s="754"/>
      <c r="CR34" s="754"/>
      <c r="CS34" s="754"/>
      <c r="CT34" s="754"/>
      <c r="CU34" s="754"/>
      <c r="CV34" s="754"/>
      <c r="CW34" s="754"/>
      <c r="CX34" s="754"/>
      <c r="CY34" s="754"/>
      <c r="CZ34" s="754"/>
      <c r="DA34" s="754"/>
      <c r="DB34" s="754"/>
      <c r="DC34" s="754"/>
      <c r="DD34" s="754"/>
      <c r="DE34" s="754"/>
      <c r="DF34" s="754"/>
      <c r="DG34" s="754"/>
      <c r="DH34" s="754"/>
      <c r="DI34" s="754"/>
      <c r="DJ34" s="754"/>
      <c r="DK34" s="754"/>
      <c r="DL34" s="754"/>
      <c r="DM34" s="754"/>
      <c r="DN34" s="754"/>
      <c r="DO34" s="754"/>
      <c r="DP34" s="754"/>
      <c r="DQ34" s="754"/>
      <c r="DR34" s="754"/>
      <c r="DS34" s="754"/>
      <c r="DT34" s="754"/>
      <c r="DU34" s="754"/>
      <c r="DV34" s="754"/>
      <c r="DW34" s="754"/>
      <c r="DX34" s="754"/>
      <c r="DY34" s="754"/>
      <c r="DZ34" s="754"/>
      <c r="EA34" s="754"/>
      <c r="EB34" s="754"/>
      <c r="EC34" s="754"/>
      <c r="ED34" s="754"/>
      <c r="EE34" s="754"/>
      <c r="EF34" s="754"/>
      <c r="EG34" s="754"/>
      <c r="EH34" s="754"/>
      <c r="EI34" s="754"/>
      <c r="EJ34" s="754"/>
      <c r="EK34" s="754"/>
      <c r="EL34" s="754"/>
      <c r="EM34" s="754"/>
      <c r="EN34" s="754"/>
      <c r="EO34" s="754"/>
      <c r="EP34" s="754"/>
      <c r="EQ34" s="754"/>
      <c r="ER34" s="754"/>
      <c r="ES34" s="754"/>
      <c r="ET34" s="754"/>
      <c r="EU34" s="754"/>
      <c r="EV34" s="754"/>
      <c r="EW34" s="754"/>
      <c r="EX34" s="785"/>
    </row>
    <row r="35" spans="1:154" ht="7.5" customHeight="1">
      <c r="A35" s="1740"/>
      <c r="B35" s="786"/>
      <c r="C35" s="1616"/>
      <c r="D35" s="1742"/>
      <c r="E35" s="1742"/>
      <c r="F35" s="773"/>
      <c r="G35" s="665"/>
      <c r="H35" s="1707"/>
      <c r="I35" s="1707"/>
      <c r="J35" s="662"/>
      <c r="K35" s="662"/>
      <c r="L35" s="662"/>
      <c r="M35" s="663"/>
      <c r="N35" s="664"/>
      <c r="O35" s="1513"/>
      <c r="P35" s="1514"/>
      <c r="Q35" s="1514"/>
      <c r="R35" s="1514"/>
      <c r="S35" s="1514"/>
      <c r="T35" s="1514"/>
      <c r="U35" s="1514"/>
      <c r="V35" s="1514"/>
      <c r="W35" s="1547"/>
      <c r="X35" s="665"/>
      <c r="Y35" s="662"/>
      <c r="Z35" s="662"/>
      <c r="AA35" s="662"/>
      <c r="AB35" s="662"/>
      <c r="AC35" s="662"/>
      <c r="AD35" s="663"/>
      <c r="AE35" s="664"/>
      <c r="AF35" s="1513"/>
      <c r="AG35" s="1514"/>
      <c r="AH35" s="1514"/>
      <c r="AI35" s="1514"/>
      <c r="AJ35" s="1514"/>
      <c r="AK35" s="1514"/>
      <c r="AL35" s="1514"/>
      <c r="AM35" s="1514"/>
      <c r="AN35" s="1547"/>
      <c r="AO35" s="661"/>
      <c r="AP35" s="662"/>
      <c r="AQ35" s="662"/>
      <c r="AR35" s="662"/>
      <c r="AS35" s="662"/>
      <c r="AT35" s="662"/>
      <c r="AU35" s="663"/>
      <c r="AV35" s="664"/>
      <c r="AW35" s="1513"/>
      <c r="AX35" s="1514"/>
      <c r="AY35" s="1514"/>
      <c r="AZ35" s="1514"/>
      <c r="BA35" s="1514"/>
      <c r="BB35" s="1514"/>
      <c r="BC35" s="1514"/>
      <c r="BD35" s="1514"/>
      <c r="BE35" s="1547"/>
      <c r="BF35" s="665"/>
      <c r="BG35" s="662"/>
      <c r="BH35" s="662"/>
      <c r="BI35" s="662"/>
      <c r="BJ35" s="662"/>
      <c r="BK35" s="662"/>
      <c r="BL35" s="663"/>
      <c r="BM35" s="664"/>
      <c r="BN35" s="1513"/>
      <c r="BO35" s="1514"/>
      <c r="BP35" s="1514"/>
      <c r="BQ35" s="1514"/>
      <c r="BR35" s="1514"/>
      <c r="BS35" s="1514"/>
      <c r="BT35" s="1514"/>
      <c r="BU35" s="1514"/>
      <c r="BV35" s="1547"/>
      <c r="BW35" s="665"/>
      <c r="BX35" s="662"/>
      <c r="BY35" s="662"/>
      <c r="BZ35" s="662"/>
      <c r="CA35" s="662"/>
      <c r="CB35" s="662"/>
      <c r="CC35" s="663"/>
      <c r="CD35" s="664"/>
      <c r="CE35" s="1513"/>
      <c r="CF35" s="1514"/>
      <c r="CG35" s="1514"/>
      <c r="CH35" s="1514"/>
      <c r="CI35" s="1514"/>
      <c r="CJ35" s="1514"/>
      <c r="CK35" s="1514"/>
      <c r="CL35" s="1514"/>
      <c r="CM35" s="1547"/>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c r="DV35" s="754"/>
      <c r="DW35" s="754"/>
      <c r="DX35" s="754"/>
      <c r="DY35" s="754"/>
      <c r="DZ35" s="754"/>
      <c r="EA35" s="754"/>
      <c r="EB35" s="754"/>
      <c r="EC35" s="754"/>
      <c r="ED35" s="754"/>
      <c r="EE35" s="754"/>
      <c r="EF35" s="754"/>
      <c r="EG35" s="754"/>
      <c r="EH35" s="754"/>
      <c r="EI35" s="754"/>
      <c r="EJ35" s="754"/>
      <c r="EK35" s="754"/>
      <c r="EL35" s="754"/>
      <c r="EM35" s="754"/>
      <c r="EN35" s="754"/>
      <c r="EO35" s="754"/>
      <c r="EP35" s="754"/>
      <c r="EQ35" s="754"/>
      <c r="ER35" s="754"/>
      <c r="ES35" s="754"/>
      <c r="ET35" s="754"/>
      <c r="EU35" s="754"/>
      <c r="EV35" s="754"/>
      <c r="EW35" s="754"/>
      <c r="EX35" s="785"/>
    </row>
    <row r="36" spans="1:154" ht="7.5" customHeight="1">
      <c r="A36" s="1740"/>
      <c r="B36" s="786"/>
      <c r="C36" s="1616"/>
      <c r="D36" s="1742"/>
      <c r="E36" s="1742"/>
      <c r="F36" s="773"/>
      <c r="G36" s="665"/>
      <c r="H36" s="662"/>
      <c r="I36" s="662"/>
      <c r="J36" s="662"/>
      <c r="K36" s="662"/>
      <c r="L36" s="662"/>
      <c r="M36" s="669"/>
      <c r="N36" s="664"/>
      <c r="O36" s="1513">
        <f>INT((G12+G14+G16)*0.85)</f>
        <v>0</v>
      </c>
      <c r="P36" s="1514"/>
      <c r="Q36" s="1514"/>
      <c r="R36" s="1514"/>
      <c r="S36" s="1514"/>
      <c r="T36" s="1514"/>
      <c r="U36" s="1514"/>
      <c r="V36" s="1514"/>
      <c r="W36" s="1547"/>
      <c r="X36" s="665"/>
      <c r="Y36" s="662"/>
      <c r="Z36" s="662"/>
      <c r="AA36" s="662"/>
      <c r="AB36" s="662"/>
      <c r="AC36" s="662"/>
      <c r="AD36" s="669"/>
      <c r="AE36" s="664"/>
      <c r="AF36" s="1513">
        <f>INT((X12+X14+X16)*0.85)</f>
        <v>0</v>
      </c>
      <c r="AG36" s="1514"/>
      <c r="AH36" s="1707"/>
      <c r="AI36" s="1707"/>
      <c r="AJ36" s="1707"/>
      <c r="AK36" s="1707"/>
      <c r="AL36" s="1707"/>
      <c r="AM36" s="1707"/>
      <c r="AN36" s="1728"/>
      <c r="AO36" s="661"/>
      <c r="AP36" s="662"/>
      <c r="AQ36" s="662"/>
      <c r="AR36" s="662"/>
      <c r="AS36" s="662"/>
      <c r="AT36" s="662"/>
      <c r="AU36" s="669"/>
      <c r="AV36" s="664"/>
      <c r="AW36" s="1513">
        <f>INT((AO12+AO14+AO16)*0.85)</f>
        <v>0</v>
      </c>
      <c r="AX36" s="1514"/>
      <c r="AY36" s="1707"/>
      <c r="AZ36" s="1707"/>
      <c r="BA36" s="1707"/>
      <c r="BB36" s="1707"/>
      <c r="BC36" s="1707"/>
      <c r="BD36" s="1707"/>
      <c r="BE36" s="1707"/>
      <c r="BF36" s="665"/>
      <c r="BG36" s="662"/>
      <c r="BH36" s="662"/>
      <c r="BI36" s="662"/>
      <c r="BJ36" s="662"/>
      <c r="BK36" s="662"/>
      <c r="BL36" s="669"/>
      <c r="BM36" s="664"/>
      <c r="BN36" s="1513">
        <f>INT((BF12+BF14+BF16)*0.85)</f>
        <v>0</v>
      </c>
      <c r="BO36" s="1514"/>
      <c r="BP36" s="1707"/>
      <c r="BQ36" s="1707"/>
      <c r="BR36" s="1707"/>
      <c r="BS36" s="1707"/>
      <c r="BT36" s="1707"/>
      <c r="BU36" s="1707"/>
      <c r="BV36" s="1728"/>
      <c r="BW36" s="665"/>
      <c r="BX36" s="662"/>
      <c r="BY36" s="662"/>
      <c r="BZ36" s="662"/>
      <c r="CA36" s="662"/>
      <c r="CB36" s="662"/>
      <c r="CC36" s="669"/>
      <c r="CD36" s="664"/>
      <c r="CE36" s="1513">
        <f>INT((BW12+BW14+BW16)*0.85)</f>
        <v>0</v>
      </c>
      <c r="CF36" s="1514"/>
      <c r="CG36" s="1707"/>
      <c r="CH36" s="1707"/>
      <c r="CI36" s="1707"/>
      <c r="CJ36" s="1707"/>
      <c r="CK36" s="1707"/>
      <c r="CL36" s="1707"/>
      <c r="CM36" s="1728"/>
      <c r="CN36" s="754"/>
      <c r="CO36" s="754"/>
      <c r="CP36" s="754"/>
      <c r="CQ36" s="754"/>
      <c r="CR36" s="754"/>
      <c r="CS36" s="754"/>
      <c r="CT36" s="754"/>
      <c r="CU36" s="754"/>
      <c r="CV36" s="754"/>
      <c r="CW36" s="754"/>
      <c r="CX36" s="754"/>
      <c r="CY36" s="754"/>
      <c r="CZ36" s="754"/>
      <c r="DA36" s="754"/>
      <c r="DB36" s="754"/>
      <c r="DC36" s="754"/>
      <c r="DD36" s="754"/>
      <c r="DE36" s="754"/>
      <c r="DF36" s="754"/>
      <c r="DG36" s="754"/>
      <c r="DH36" s="754"/>
      <c r="DI36" s="754"/>
      <c r="DJ36" s="754"/>
      <c r="DK36" s="754"/>
      <c r="DL36" s="754"/>
      <c r="DM36" s="754"/>
      <c r="DN36" s="754"/>
      <c r="DO36" s="754"/>
      <c r="DP36" s="754"/>
      <c r="DQ36" s="754"/>
      <c r="DR36" s="754"/>
      <c r="DS36" s="754"/>
      <c r="DT36" s="754"/>
      <c r="DU36" s="754"/>
      <c r="DV36" s="754"/>
      <c r="DW36" s="754"/>
      <c r="DX36" s="754"/>
      <c r="DY36" s="754"/>
      <c r="DZ36" s="754"/>
      <c r="EA36" s="754"/>
      <c r="EB36" s="754"/>
      <c r="EC36" s="754"/>
      <c r="ED36" s="754"/>
      <c r="EE36" s="754"/>
      <c r="EF36" s="754"/>
      <c r="EG36" s="754"/>
      <c r="EH36" s="754"/>
      <c r="EI36" s="754"/>
      <c r="EJ36" s="754"/>
      <c r="EK36" s="754"/>
      <c r="EL36" s="754"/>
      <c r="EM36" s="754"/>
      <c r="EN36" s="754"/>
      <c r="EO36" s="754"/>
      <c r="EP36" s="754"/>
      <c r="EQ36" s="754"/>
      <c r="ER36" s="754"/>
      <c r="ES36" s="754"/>
      <c r="ET36" s="754"/>
      <c r="EU36" s="754"/>
      <c r="EV36" s="754"/>
      <c r="EW36" s="754"/>
      <c r="EX36" s="785"/>
    </row>
    <row r="37" spans="1:154" ht="7.5" customHeight="1">
      <c r="A37" s="1740"/>
      <c r="B37" s="786"/>
      <c r="C37" s="1616"/>
      <c r="D37" s="1742"/>
      <c r="E37" s="1742"/>
      <c r="F37" s="773"/>
      <c r="G37" s="665"/>
      <c r="H37" s="662"/>
      <c r="I37" s="662"/>
      <c r="J37" s="662"/>
      <c r="K37" s="662"/>
      <c r="L37" s="662"/>
      <c r="M37" s="669"/>
      <c r="N37" s="664"/>
      <c r="O37" s="1513"/>
      <c r="P37" s="1514"/>
      <c r="Q37" s="1514"/>
      <c r="R37" s="1514"/>
      <c r="S37" s="1514"/>
      <c r="T37" s="1514"/>
      <c r="U37" s="1514"/>
      <c r="V37" s="1514"/>
      <c r="W37" s="1547"/>
      <c r="X37" s="665"/>
      <c r="Y37" s="662"/>
      <c r="Z37" s="662"/>
      <c r="AA37" s="662"/>
      <c r="AB37" s="662"/>
      <c r="AC37" s="662"/>
      <c r="AD37" s="669"/>
      <c r="AE37" s="664"/>
      <c r="AF37" s="1729"/>
      <c r="AG37" s="1707"/>
      <c r="AH37" s="1707"/>
      <c r="AI37" s="1707"/>
      <c r="AJ37" s="1707"/>
      <c r="AK37" s="1707"/>
      <c r="AL37" s="1707"/>
      <c r="AM37" s="1707"/>
      <c r="AN37" s="1728"/>
      <c r="AO37" s="661"/>
      <c r="AP37" s="662"/>
      <c r="AQ37" s="662"/>
      <c r="AR37" s="662"/>
      <c r="AS37" s="662"/>
      <c r="AT37" s="662"/>
      <c r="AU37" s="669"/>
      <c r="AV37" s="664"/>
      <c r="AW37" s="1729"/>
      <c r="AX37" s="1707"/>
      <c r="AY37" s="1707"/>
      <c r="AZ37" s="1707"/>
      <c r="BA37" s="1707"/>
      <c r="BB37" s="1707"/>
      <c r="BC37" s="1707"/>
      <c r="BD37" s="1707"/>
      <c r="BE37" s="1707"/>
      <c r="BF37" s="665"/>
      <c r="BG37" s="662"/>
      <c r="BH37" s="662"/>
      <c r="BI37" s="662"/>
      <c r="BJ37" s="662"/>
      <c r="BK37" s="662"/>
      <c r="BL37" s="669"/>
      <c r="BM37" s="664"/>
      <c r="BN37" s="1729"/>
      <c r="BO37" s="1707"/>
      <c r="BP37" s="1707"/>
      <c r="BQ37" s="1707"/>
      <c r="BR37" s="1707"/>
      <c r="BS37" s="1707"/>
      <c r="BT37" s="1707"/>
      <c r="BU37" s="1707"/>
      <c r="BV37" s="1728"/>
      <c r="BW37" s="665"/>
      <c r="BX37" s="662"/>
      <c r="BY37" s="662"/>
      <c r="BZ37" s="662"/>
      <c r="CA37" s="662"/>
      <c r="CB37" s="662"/>
      <c r="CC37" s="669"/>
      <c r="CD37" s="664"/>
      <c r="CE37" s="1729"/>
      <c r="CF37" s="1707"/>
      <c r="CG37" s="1707"/>
      <c r="CH37" s="1707"/>
      <c r="CI37" s="1707"/>
      <c r="CJ37" s="1707"/>
      <c r="CK37" s="1707"/>
      <c r="CL37" s="1707"/>
      <c r="CM37" s="1728"/>
      <c r="CN37" s="754"/>
      <c r="CO37" s="754"/>
      <c r="CP37" s="754"/>
      <c r="CQ37" s="754"/>
      <c r="CR37" s="754"/>
      <c r="CS37" s="754"/>
      <c r="CT37" s="754"/>
      <c r="CU37" s="754"/>
      <c r="CV37" s="754"/>
      <c r="CW37" s="754"/>
      <c r="CX37" s="754"/>
      <c r="CY37" s="754"/>
      <c r="CZ37" s="754"/>
      <c r="DA37" s="754"/>
      <c r="DB37" s="754"/>
      <c r="DC37" s="754"/>
      <c r="DD37" s="754"/>
      <c r="DE37" s="754"/>
      <c r="DF37" s="754"/>
      <c r="DG37" s="754"/>
      <c r="DH37" s="754"/>
      <c r="DI37" s="754"/>
      <c r="DJ37" s="754"/>
      <c r="DK37" s="754"/>
      <c r="DL37" s="754"/>
      <c r="DM37" s="754"/>
      <c r="DN37" s="754"/>
      <c r="DO37" s="754"/>
      <c r="DP37" s="754"/>
      <c r="DQ37" s="754"/>
      <c r="DR37" s="754"/>
      <c r="DS37" s="754"/>
      <c r="DT37" s="754"/>
      <c r="DU37" s="754"/>
      <c r="DV37" s="754"/>
      <c r="DW37" s="754"/>
      <c r="DX37" s="754"/>
      <c r="DY37" s="754"/>
      <c r="DZ37" s="754"/>
      <c r="EA37" s="754"/>
      <c r="EB37" s="754"/>
      <c r="EC37" s="754"/>
      <c r="ED37" s="754"/>
      <c r="EE37" s="754"/>
      <c r="EF37" s="754"/>
      <c r="EG37" s="754"/>
      <c r="EH37" s="754"/>
      <c r="EI37" s="754"/>
      <c r="EJ37" s="754"/>
      <c r="EK37" s="754"/>
      <c r="EL37" s="754"/>
      <c r="EM37" s="754"/>
      <c r="EN37" s="754"/>
      <c r="EO37" s="754"/>
      <c r="EP37" s="754"/>
      <c r="EQ37" s="754"/>
      <c r="ER37" s="754"/>
      <c r="ES37" s="754"/>
      <c r="ET37" s="754"/>
      <c r="EU37" s="754"/>
      <c r="EV37" s="754"/>
      <c r="EW37" s="754"/>
      <c r="EX37" s="785"/>
    </row>
    <row r="38" spans="1:154" ht="6.95" customHeight="1">
      <c r="A38" s="1740"/>
      <c r="B38" s="786"/>
      <c r="C38" s="1616"/>
      <c r="D38" s="1742"/>
      <c r="E38" s="1742"/>
      <c r="F38" s="773"/>
      <c r="G38" s="665"/>
      <c r="H38" s="662"/>
      <c r="I38" s="662"/>
      <c r="J38" s="662"/>
      <c r="K38" s="662"/>
      <c r="L38" s="662"/>
      <c r="M38" s="669"/>
      <c r="N38" s="664"/>
      <c r="O38" s="1513">
        <f>SUM(O34:W37)</f>
        <v>0</v>
      </c>
      <c r="P38" s="1514"/>
      <c r="Q38" s="1707"/>
      <c r="R38" s="1707"/>
      <c r="S38" s="1707"/>
      <c r="T38" s="1707"/>
      <c r="U38" s="1707"/>
      <c r="V38" s="1707"/>
      <c r="W38" s="1728"/>
      <c r="X38" s="665"/>
      <c r="Y38" s="662"/>
      <c r="Z38" s="662"/>
      <c r="AA38" s="662"/>
      <c r="AB38" s="662"/>
      <c r="AC38" s="662"/>
      <c r="AD38" s="669"/>
      <c r="AE38" s="664"/>
      <c r="AF38" s="1626">
        <f>SUM(AF34:AN37)</f>
        <v>0</v>
      </c>
      <c r="AG38" s="1627"/>
      <c r="AH38" s="1707"/>
      <c r="AI38" s="1707"/>
      <c r="AJ38" s="1707"/>
      <c r="AK38" s="1707"/>
      <c r="AL38" s="1707"/>
      <c r="AM38" s="1707"/>
      <c r="AN38" s="1728"/>
      <c r="AO38" s="661"/>
      <c r="AP38" s="662"/>
      <c r="AQ38" s="662"/>
      <c r="AR38" s="662"/>
      <c r="AS38" s="662"/>
      <c r="AT38" s="662"/>
      <c r="AU38" s="669"/>
      <c r="AV38" s="664"/>
      <c r="AW38" s="1626">
        <f>SUM(AW34:BE37)</f>
        <v>0</v>
      </c>
      <c r="AX38" s="1627"/>
      <c r="AY38" s="1707"/>
      <c r="AZ38" s="1707"/>
      <c r="BA38" s="1707"/>
      <c r="BB38" s="1707"/>
      <c r="BC38" s="1707"/>
      <c r="BD38" s="1707"/>
      <c r="BE38" s="1707"/>
      <c r="BF38" s="665"/>
      <c r="BG38" s="662"/>
      <c r="BH38" s="662"/>
      <c r="BI38" s="662"/>
      <c r="BJ38" s="662"/>
      <c r="BK38" s="662"/>
      <c r="BL38" s="669"/>
      <c r="BM38" s="664"/>
      <c r="BN38" s="1626">
        <f>SUM(BN34:BV37)</f>
        <v>0</v>
      </c>
      <c r="BO38" s="1627"/>
      <c r="BP38" s="1707"/>
      <c r="BQ38" s="1707"/>
      <c r="BR38" s="1707"/>
      <c r="BS38" s="1707"/>
      <c r="BT38" s="1707"/>
      <c r="BU38" s="1707"/>
      <c r="BV38" s="1728"/>
      <c r="BW38" s="665"/>
      <c r="BX38" s="662"/>
      <c r="BY38" s="662"/>
      <c r="BZ38" s="662"/>
      <c r="CA38" s="662"/>
      <c r="CB38" s="662"/>
      <c r="CC38" s="669"/>
      <c r="CD38" s="664"/>
      <c r="CE38" s="1626">
        <f>SUM(CE34:CM37)</f>
        <v>0</v>
      </c>
      <c r="CF38" s="1627"/>
      <c r="CG38" s="1707"/>
      <c r="CH38" s="1707"/>
      <c r="CI38" s="1707"/>
      <c r="CJ38" s="1707"/>
      <c r="CK38" s="1707"/>
      <c r="CL38" s="1707"/>
      <c r="CM38" s="1728"/>
      <c r="CN38" s="754"/>
      <c r="CO38" s="754"/>
      <c r="CP38" s="754"/>
      <c r="CQ38" s="754"/>
      <c r="CR38" s="754"/>
      <c r="CS38" s="754"/>
      <c r="CT38" s="754"/>
      <c r="CU38" s="754"/>
      <c r="CV38" s="754"/>
      <c r="CW38" s="754"/>
      <c r="CX38" s="754"/>
      <c r="CY38" s="754"/>
      <c r="CZ38" s="754"/>
      <c r="DA38" s="754"/>
      <c r="DB38" s="754"/>
      <c r="DC38" s="754"/>
      <c r="DD38" s="754"/>
      <c r="DE38" s="754"/>
      <c r="DF38" s="754"/>
      <c r="DG38" s="754"/>
      <c r="DH38" s="754"/>
      <c r="DI38" s="754"/>
      <c r="DJ38" s="754"/>
      <c r="DK38" s="754"/>
      <c r="DL38" s="754"/>
      <c r="DM38" s="754"/>
      <c r="DN38" s="754"/>
      <c r="DO38" s="754"/>
      <c r="DP38" s="754"/>
      <c r="DQ38" s="754"/>
      <c r="DR38" s="754"/>
      <c r="DS38" s="754"/>
      <c r="DT38" s="754"/>
      <c r="DU38" s="754"/>
      <c r="DV38" s="754"/>
      <c r="DW38" s="754"/>
      <c r="DX38" s="754"/>
      <c r="DY38" s="754"/>
      <c r="DZ38" s="754"/>
      <c r="EA38" s="754"/>
      <c r="EB38" s="754"/>
      <c r="EC38" s="754"/>
      <c r="ED38" s="754"/>
      <c r="EE38" s="754"/>
      <c r="EF38" s="754"/>
      <c r="EG38" s="754"/>
      <c r="EH38" s="754"/>
      <c r="EI38" s="754"/>
      <c r="EJ38" s="754"/>
      <c r="EK38" s="754"/>
      <c r="EL38" s="754"/>
      <c r="EM38" s="754"/>
      <c r="EN38" s="754"/>
      <c r="EO38" s="754"/>
      <c r="EP38" s="754"/>
      <c r="EQ38" s="754"/>
      <c r="ER38" s="754"/>
      <c r="ES38" s="754"/>
      <c r="ET38" s="754"/>
      <c r="EU38" s="754"/>
      <c r="EV38" s="754"/>
      <c r="EW38" s="754"/>
      <c r="EX38" s="785"/>
    </row>
    <row r="39" spans="1:154" ht="6.95" customHeight="1">
      <c r="A39" s="1740"/>
      <c r="B39" s="788"/>
      <c r="C39" s="1617"/>
      <c r="D39" s="1555"/>
      <c r="E39" s="1555"/>
      <c r="F39" s="781"/>
      <c r="G39" s="685"/>
      <c r="H39" s="686"/>
      <c r="I39" s="686"/>
      <c r="J39" s="686"/>
      <c r="K39" s="686"/>
      <c r="L39" s="686"/>
      <c r="M39" s="687"/>
      <c r="N39" s="688"/>
      <c r="O39" s="1745"/>
      <c r="P39" s="1725"/>
      <c r="Q39" s="1725"/>
      <c r="R39" s="1725"/>
      <c r="S39" s="1725"/>
      <c r="T39" s="1725"/>
      <c r="U39" s="1725"/>
      <c r="V39" s="1725"/>
      <c r="W39" s="1738"/>
      <c r="X39" s="685"/>
      <c r="Y39" s="686"/>
      <c r="Z39" s="686"/>
      <c r="AA39" s="686"/>
      <c r="AB39" s="686"/>
      <c r="AC39" s="686"/>
      <c r="AD39" s="687"/>
      <c r="AE39" s="688"/>
      <c r="AF39" s="1745"/>
      <c r="AG39" s="1725"/>
      <c r="AH39" s="1725"/>
      <c r="AI39" s="1725"/>
      <c r="AJ39" s="1725"/>
      <c r="AK39" s="1725"/>
      <c r="AL39" s="1725"/>
      <c r="AM39" s="1725"/>
      <c r="AN39" s="1738"/>
      <c r="AO39" s="689"/>
      <c r="AP39" s="686"/>
      <c r="AQ39" s="686"/>
      <c r="AR39" s="686"/>
      <c r="AS39" s="686"/>
      <c r="AT39" s="686"/>
      <c r="AU39" s="687"/>
      <c r="AV39" s="688"/>
      <c r="AW39" s="1745"/>
      <c r="AX39" s="1725"/>
      <c r="AY39" s="1725"/>
      <c r="AZ39" s="1725"/>
      <c r="BA39" s="1725"/>
      <c r="BB39" s="1725"/>
      <c r="BC39" s="1725"/>
      <c r="BD39" s="1725"/>
      <c r="BE39" s="1725"/>
      <c r="BF39" s="685"/>
      <c r="BG39" s="686"/>
      <c r="BH39" s="686"/>
      <c r="BI39" s="686"/>
      <c r="BJ39" s="686"/>
      <c r="BK39" s="686"/>
      <c r="BL39" s="687"/>
      <c r="BM39" s="688"/>
      <c r="BN39" s="1745"/>
      <c r="BO39" s="1725"/>
      <c r="BP39" s="1725"/>
      <c r="BQ39" s="1725"/>
      <c r="BR39" s="1725"/>
      <c r="BS39" s="1725"/>
      <c r="BT39" s="1725"/>
      <c r="BU39" s="1725"/>
      <c r="BV39" s="1738"/>
      <c r="BW39" s="685"/>
      <c r="BX39" s="686"/>
      <c r="BY39" s="686"/>
      <c r="BZ39" s="686"/>
      <c r="CA39" s="686"/>
      <c r="CB39" s="686"/>
      <c r="CC39" s="687"/>
      <c r="CD39" s="688"/>
      <c r="CE39" s="1745"/>
      <c r="CF39" s="1725"/>
      <c r="CG39" s="1725"/>
      <c r="CH39" s="1725"/>
      <c r="CI39" s="1725"/>
      <c r="CJ39" s="1725"/>
      <c r="CK39" s="1725"/>
      <c r="CL39" s="1725"/>
      <c r="CM39" s="1738"/>
      <c r="CN39" s="754"/>
      <c r="CO39" s="754"/>
      <c r="CP39" s="754"/>
      <c r="CQ39" s="754"/>
      <c r="CR39" s="754"/>
      <c r="CS39" s="754"/>
      <c r="CT39" s="754"/>
      <c r="CU39" s="754"/>
      <c r="CV39" s="754"/>
      <c r="CW39" s="754"/>
      <c r="CX39" s="754"/>
      <c r="CY39" s="754"/>
      <c r="CZ39" s="754"/>
      <c r="DA39" s="754"/>
      <c r="DB39" s="754"/>
      <c r="DC39" s="754"/>
      <c r="DD39" s="754"/>
      <c r="DE39" s="754"/>
      <c r="DF39" s="754"/>
      <c r="DG39" s="754"/>
      <c r="DH39" s="754"/>
      <c r="DI39" s="754"/>
      <c r="DJ39" s="754"/>
      <c r="DK39" s="754"/>
      <c r="DL39" s="754"/>
      <c r="DM39" s="754"/>
      <c r="DN39" s="754"/>
      <c r="DO39" s="754"/>
      <c r="DP39" s="754"/>
      <c r="DQ39" s="754"/>
      <c r="DR39" s="754"/>
      <c r="DS39" s="754"/>
      <c r="DT39" s="754"/>
      <c r="DU39" s="754"/>
      <c r="DV39" s="754"/>
      <c r="DW39" s="754"/>
      <c r="DX39" s="754"/>
      <c r="DY39" s="754"/>
      <c r="DZ39" s="754"/>
      <c r="EA39" s="754"/>
      <c r="EB39" s="754"/>
      <c r="EC39" s="754"/>
      <c r="ED39" s="754"/>
      <c r="EE39" s="754"/>
      <c r="EF39" s="754"/>
      <c r="EG39" s="754"/>
      <c r="EH39" s="754"/>
      <c r="EI39" s="754"/>
      <c r="EJ39" s="754"/>
      <c r="EK39" s="754"/>
      <c r="EL39" s="754"/>
      <c r="EM39" s="754"/>
      <c r="EN39" s="754"/>
      <c r="EO39" s="754"/>
      <c r="EP39" s="754"/>
      <c r="EQ39" s="754"/>
      <c r="ER39" s="754"/>
      <c r="ES39" s="754"/>
      <c r="ET39" s="754"/>
      <c r="EU39" s="754"/>
      <c r="EV39" s="754"/>
      <c r="EW39" s="754"/>
      <c r="EX39" s="754"/>
    </row>
    <row r="40" spans="1:154" ht="19.5" customHeight="1">
      <c r="A40" s="1740"/>
      <c r="B40" s="782"/>
      <c r="C40" s="789" t="s">
        <v>833</v>
      </c>
      <c r="D40" s="1737" t="s">
        <v>834</v>
      </c>
      <c r="E40" s="1582"/>
      <c r="F40" s="784"/>
      <c r="G40" s="694"/>
      <c r="H40" s="695"/>
      <c r="I40" s="695"/>
      <c r="J40" s="696"/>
      <c r="K40" s="696"/>
      <c r="L40" s="696"/>
      <c r="M40" s="696"/>
      <c r="N40" s="697"/>
      <c r="O40" s="1570">
        <v>0</v>
      </c>
      <c r="P40" s="1571"/>
      <c r="Q40" s="1732"/>
      <c r="R40" s="1732"/>
      <c r="S40" s="1732"/>
      <c r="T40" s="1732"/>
      <c r="U40" s="1732"/>
      <c r="V40" s="1732"/>
      <c r="W40" s="1734"/>
      <c r="X40" s="685"/>
      <c r="Y40" s="698"/>
      <c r="Z40" s="699"/>
      <c r="AA40" s="699"/>
      <c r="AB40" s="699"/>
      <c r="AC40" s="699"/>
      <c r="AD40" s="699"/>
      <c r="AE40" s="700"/>
      <c r="AF40" s="1548">
        <v>0</v>
      </c>
      <c r="AG40" s="1549"/>
      <c r="AH40" s="1725"/>
      <c r="AI40" s="1725"/>
      <c r="AJ40" s="1725"/>
      <c r="AK40" s="1725"/>
      <c r="AL40" s="1725"/>
      <c r="AM40" s="1725"/>
      <c r="AN40" s="1738"/>
      <c r="AO40" s="689"/>
      <c r="AP40" s="698"/>
      <c r="AQ40" s="698"/>
      <c r="AR40" s="699"/>
      <c r="AS40" s="699"/>
      <c r="AT40" s="699"/>
      <c r="AU40" s="699"/>
      <c r="AV40" s="700"/>
      <c r="AW40" s="1548">
        <v>0</v>
      </c>
      <c r="AX40" s="1549"/>
      <c r="AY40" s="1725"/>
      <c r="AZ40" s="1725"/>
      <c r="BA40" s="1725"/>
      <c r="BB40" s="1725"/>
      <c r="BC40" s="1725"/>
      <c r="BD40" s="1725"/>
      <c r="BE40" s="1725"/>
      <c r="BF40" s="685"/>
      <c r="BG40" s="698"/>
      <c r="BH40" s="699"/>
      <c r="BI40" s="699"/>
      <c r="BJ40" s="699"/>
      <c r="BK40" s="699"/>
      <c r="BL40" s="699"/>
      <c r="BM40" s="700"/>
      <c r="BN40" s="1548">
        <v>0</v>
      </c>
      <c r="BO40" s="1549"/>
      <c r="BP40" s="1725"/>
      <c r="BQ40" s="1725"/>
      <c r="BR40" s="1725"/>
      <c r="BS40" s="1725"/>
      <c r="BT40" s="1725"/>
      <c r="BU40" s="1725"/>
      <c r="BV40" s="1738"/>
      <c r="BW40" s="685"/>
      <c r="BX40" s="698"/>
      <c r="BY40" s="699"/>
      <c r="BZ40" s="699"/>
      <c r="CA40" s="699"/>
      <c r="CB40" s="699"/>
      <c r="CC40" s="699"/>
      <c r="CD40" s="700"/>
      <c r="CE40" s="1548">
        <v>0</v>
      </c>
      <c r="CF40" s="1549"/>
      <c r="CG40" s="1725"/>
      <c r="CH40" s="1725"/>
      <c r="CI40" s="1725"/>
      <c r="CJ40" s="1725"/>
      <c r="CK40" s="1725"/>
      <c r="CL40" s="1725"/>
      <c r="CM40" s="1738"/>
      <c r="CN40" s="754"/>
      <c r="CO40" s="754"/>
      <c r="CP40" s="754"/>
      <c r="CQ40" s="754"/>
      <c r="CR40" s="754"/>
      <c r="CS40" s="754"/>
      <c r="CT40" s="754"/>
      <c r="CU40" s="754"/>
      <c r="CV40" s="754"/>
      <c r="CW40" s="754"/>
      <c r="CX40" s="754"/>
      <c r="CY40" s="754"/>
      <c r="CZ40" s="754"/>
      <c r="DA40" s="754"/>
      <c r="DB40" s="754"/>
      <c r="DC40" s="754"/>
      <c r="DD40" s="754"/>
      <c r="DE40" s="754"/>
      <c r="DF40" s="754"/>
      <c r="DG40" s="754"/>
      <c r="DH40" s="754"/>
      <c r="DI40" s="754"/>
      <c r="DJ40" s="754"/>
      <c r="DK40" s="754"/>
      <c r="DL40" s="754"/>
      <c r="DM40" s="754"/>
      <c r="DN40" s="754"/>
      <c r="DO40" s="754"/>
      <c r="DP40" s="754"/>
      <c r="DQ40" s="754"/>
      <c r="DR40" s="754"/>
      <c r="DS40" s="754"/>
      <c r="DT40" s="754"/>
      <c r="DU40" s="754"/>
      <c r="DV40" s="754"/>
      <c r="DW40" s="754"/>
      <c r="DX40" s="754"/>
      <c r="DY40" s="754"/>
      <c r="DZ40" s="754"/>
      <c r="EA40" s="754"/>
      <c r="EB40" s="754"/>
      <c r="EC40" s="754"/>
      <c r="ED40" s="754"/>
      <c r="EE40" s="754"/>
      <c r="EF40" s="754"/>
      <c r="EG40" s="754"/>
      <c r="EH40" s="754"/>
      <c r="EI40" s="754"/>
      <c r="EJ40" s="754"/>
      <c r="EK40" s="754"/>
      <c r="EL40" s="754"/>
      <c r="EM40" s="754"/>
      <c r="EN40" s="754"/>
      <c r="EO40" s="754"/>
      <c r="EP40" s="754"/>
      <c r="EQ40" s="754"/>
      <c r="ER40" s="754"/>
      <c r="ES40" s="754"/>
      <c r="ET40" s="754"/>
      <c r="EU40" s="754"/>
      <c r="EV40" s="754"/>
      <c r="EW40" s="754"/>
      <c r="EX40" s="759"/>
    </row>
    <row r="41" spans="1:154" ht="19.5" customHeight="1">
      <c r="A41" s="1741"/>
      <c r="B41" s="790"/>
      <c r="C41" s="766" t="s">
        <v>835</v>
      </c>
      <c r="D41" s="1737" t="s">
        <v>128</v>
      </c>
      <c r="E41" s="1582"/>
      <c r="F41" s="781"/>
      <c r="G41" s="685"/>
      <c r="H41" s="698"/>
      <c r="I41" s="698"/>
      <c r="J41" s="699"/>
      <c r="K41" s="699"/>
      <c r="L41" s="699"/>
      <c r="M41" s="699"/>
      <c r="N41" s="700"/>
      <c r="O41" s="1548">
        <f>SUM(O33,O38,O40)</f>
        <v>0</v>
      </c>
      <c r="P41" s="1549"/>
      <c r="Q41" s="1725"/>
      <c r="R41" s="1725"/>
      <c r="S41" s="1725"/>
      <c r="T41" s="1725"/>
      <c r="U41" s="1725"/>
      <c r="V41" s="1725"/>
      <c r="W41" s="1738"/>
      <c r="X41" s="685"/>
      <c r="Y41" s="698"/>
      <c r="Z41" s="699"/>
      <c r="AA41" s="699"/>
      <c r="AB41" s="699"/>
      <c r="AC41" s="699"/>
      <c r="AD41" s="699"/>
      <c r="AE41" s="700"/>
      <c r="AF41" s="1548">
        <f>SUM(AF33,AF38,AF40)</f>
        <v>0</v>
      </c>
      <c r="AG41" s="1549"/>
      <c r="AH41" s="1725"/>
      <c r="AI41" s="1725"/>
      <c r="AJ41" s="1725"/>
      <c r="AK41" s="1725"/>
      <c r="AL41" s="1725"/>
      <c r="AM41" s="1725"/>
      <c r="AN41" s="1738"/>
      <c r="AO41" s="689"/>
      <c r="AP41" s="698"/>
      <c r="AQ41" s="698"/>
      <c r="AR41" s="699"/>
      <c r="AS41" s="699"/>
      <c r="AT41" s="699"/>
      <c r="AU41" s="699"/>
      <c r="AV41" s="700"/>
      <c r="AW41" s="1548">
        <f>SUM(AW33,AW38,AW40)</f>
        <v>0</v>
      </c>
      <c r="AX41" s="1549"/>
      <c r="AY41" s="1725"/>
      <c r="AZ41" s="1725"/>
      <c r="BA41" s="1725"/>
      <c r="BB41" s="1725"/>
      <c r="BC41" s="1725"/>
      <c r="BD41" s="1725"/>
      <c r="BE41" s="1725"/>
      <c r="BF41" s="685"/>
      <c r="BG41" s="698"/>
      <c r="BH41" s="699"/>
      <c r="BI41" s="699"/>
      <c r="BJ41" s="699"/>
      <c r="BK41" s="699"/>
      <c r="BL41" s="699"/>
      <c r="BM41" s="700"/>
      <c r="BN41" s="1548">
        <f>SUM(BN33,BN38,BN40)</f>
        <v>0</v>
      </c>
      <c r="BO41" s="1549"/>
      <c r="BP41" s="1725"/>
      <c r="BQ41" s="1725"/>
      <c r="BR41" s="1725"/>
      <c r="BS41" s="1725"/>
      <c r="BT41" s="1725"/>
      <c r="BU41" s="1725"/>
      <c r="BV41" s="1738"/>
      <c r="BW41" s="685"/>
      <c r="BX41" s="698"/>
      <c r="BY41" s="699"/>
      <c r="BZ41" s="699"/>
      <c r="CA41" s="699"/>
      <c r="CB41" s="699"/>
      <c r="CC41" s="699"/>
      <c r="CD41" s="700"/>
      <c r="CE41" s="1548">
        <f>SUM(CE33,CE38,CE40)</f>
        <v>0</v>
      </c>
      <c r="CF41" s="1549"/>
      <c r="CG41" s="1725"/>
      <c r="CH41" s="1725"/>
      <c r="CI41" s="1725"/>
      <c r="CJ41" s="1725"/>
      <c r="CK41" s="1725"/>
      <c r="CL41" s="1725"/>
      <c r="CM41" s="1738"/>
      <c r="CN41" s="754"/>
      <c r="CO41" s="754"/>
      <c r="CP41" s="754"/>
      <c r="CQ41" s="754"/>
      <c r="CR41" s="754"/>
      <c r="CS41" s="754"/>
      <c r="CT41" s="754"/>
      <c r="CU41" s="754"/>
      <c r="CV41" s="754"/>
      <c r="CW41" s="754"/>
      <c r="CX41" s="754"/>
      <c r="CY41" s="754"/>
      <c r="CZ41" s="754"/>
      <c r="DA41" s="754"/>
      <c r="DB41" s="754"/>
      <c r="DC41" s="754"/>
      <c r="DD41" s="754"/>
      <c r="DE41" s="754"/>
      <c r="DF41" s="754"/>
      <c r="DG41" s="754"/>
      <c r="DH41" s="754"/>
      <c r="DI41" s="754"/>
      <c r="DJ41" s="754"/>
      <c r="DK41" s="754"/>
      <c r="DL41" s="754"/>
      <c r="DM41" s="754"/>
      <c r="DN41" s="754"/>
      <c r="DO41" s="754"/>
      <c r="DP41" s="754"/>
      <c r="DQ41" s="754"/>
      <c r="DR41" s="754"/>
      <c r="DS41" s="754"/>
      <c r="DT41" s="754"/>
      <c r="DU41" s="754"/>
      <c r="DV41" s="754"/>
      <c r="DW41" s="754"/>
      <c r="DX41" s="754"/>
      <c r="DY41" s="754"/>
      <c r="DZ41" s="754"/>
      <c r="EA41" s="754"/>
      <c r="EB41" s="754"/>
      <c r="EC41" s="754"/>
      <c r="ED41" s="754"/>
      <c r="EE41" s="754"/>
      <c r="EF41" s="754"/>
      <c r="EG41" s="754"/>
      <c r="EH41" s="754"/>
      <c r="EI41" s="754"/>
      <c r="EJ41" s="754"/>
      <c r="EK41" s="754"/>
      <c r="EL41" s="754"/>
      <c r="EM41" s="754"/>
      <c r="EN41" s="754"/>
      <c r="EO41" s="754"/>
      <c r="EP41" s="754"/>
      <c r="EQ41" s="754"/>
      <c r="ER41" s="754"/>
      <c r="ES41" s="754"/>
      <c r="ET41" s="754"/>
      <c r="EU41" s="754"/>
      <c r="EV41" s="754"/>
      <c r="EW41" s="754"/>
    </row>
    <row r="42" spans="1:154" ht="19.5" customHeight="1">
      <c r="A42" s="791" t="s">
        <v>818</v>
      </c>
      <c r="B42" s="792"/>
      <c r="C42" s="1737" t="s">
        <v>420</v>
      </c>
      <c r="D42" s="1737"/>
      <c r="E42" s="1737"/>
      <c r="F42" s="792"/>
      <c r="G42" s="706"/>
      <c r="H42" s="696"/>
      <c r="I42" s="696"/>
      <c r="J42" s="696"/>
      <c r="K42" s="696"/>
      <c r="L42" s="696"/>
      <c r="M42" s="696"/>
      <c r="N42" s="697"/>
      <c r="O42" s="1570">
        <v>0</v>
      </c>
      <c r="P42" s="1571"/>
      <c r="Q42" s="1732"/>
      <c r="R42" s="1732"/>
      <c r="S42" s="1732"/>
      <c r="T42" s="1732"/>
      <c r="U42" s="1732"/>
      <c r="V42" s="1732"/>
      <c r="W42" s="1734"/>
      <c r="X42" s="706"/>
      <c r="Y42" s="696"/>
      <c r="Z42" s="696"/>
      <c r="AA42" s="696"/>
      <c r="AB42" s="696"/>
      <c r="AC42" s="696"/>
      <c r="AD42" s="696"/>
      <c r="AE42" s="697"/>
      <c r="AF42" s="1570">
        <v>0</v>
      </c>
      <c r="AG42" s="1571"/>
      <c r="AH42" s="1732"/>
      <c r="AI42" s="1732"/>
      <c r="AJ42" s="1732"/>
      <c r="AK42" s="1732"/>
      <c r="AL42" s="1732"/>
      <c r="AM42" s="1732"/>
      <c r="AN42" s="1734"/>
      <c r="AO42" s="707"/>
      <c r="AP42" s="696"/>
      <c r="AQ42" s="696"/>
      <c r="AR42" s="696"/>
      <c r="AS42" s="696"/>
      <c r="AT42" s="696"/>
      <c r="AU42" s="696"/>
      <c r="AV42" s="697"/>
      <c r="AW42" s="1570">
        <v>0</v>
      </c>
      <c r="AX42" s="1571"/>
      <c r="AY42" s="1732"/>
      <c r="AZ42" s="1732"/>
      <c r="BA42" s="1732"/>
      <c r="BB42" s="1732"/>
      <c r="BC42" s="1732"/>
      <c r="BD42" s="1732"/>
      <c r="BE42" s="1732"/>
      <c r="BF42" s="706"/>
      <c r="BG42" s="696"/>
      <c r="BH42" s="696"/>
      <c r="BI42" s="696"/>
      <c r="BJ42" s="696"/>
      <c r="BK42" s="696"/>
      <c r="BL42" s="696"/>
      <c r="BM42" s="697"/>
      <c r="BN42" s="1570">
        <v>0</v>
      </c>
      <c r="BO42" s="1571"/>
      <c r="BP42" s="1732"/>
      <c r="BQ42" s="1732"/>
      <c r="BR42" s="1732"/>
      <c r="BS42" s="1732"/>
      <c r="BT42" s="1732"/>
      <c r="BU42" s="1732"/>
      <c r="BV42" s="1734"/>
      <c r="BW42" s="706"/>
      <c r="BX42" s="696"/>
      <c r="BY42" s="696"/>
      <c r="BZ42" s="696"/>
      <c r="CA42" s="696"/>
      <c r="CB42" s="696"/>
      <c r="CC42" s="696"/>
      <c r="CD42" s="697"/>
      <c r="CE42" s="1570">
        <v>0</v>
      </c>
      <c r="CF42" s="1571"/>
      <c r="CG42" s="1732"/>
      <c r="CH42" s="1732"/>
      <c r="CI42" s="1732"/>
      <c r="CJ42" s="1732"/>
      <c r="CK42" s="1732"/>
      <c r="CL42" s="1732"/>
      <c r="CM42" s="173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c r="DV42" s="754"/>
      <c r="DW42" s="754"/>
      <c r="DX42" s="754"/>
      <c r="DY42" s="754"/>
      <c r="DZ42" s="754"/>
      <c r="EA42" s="754"/>
      <c r="EB42" s="754"/>
      <c r="EC42" s="754"/>
      <c r="ED42" s="754"/>
      <c r="EE42" s="754"/>
      <c r="EF42" s="754"/>
      <c r="EG42" s="754"/>
      <c r="EH42" s="754"/>
      <c r="EI42" s="754"/>
      <c r="EJ42" s="754"/>
      <c r="EK42" s="754"/>
      <c r="EL42" s="754"/>
      <c r="EM42" s="754"/>
      <c r="EN42" s="754"/>
      <c r="EO42" s="754"/>
      <c r="EP42" s="754"/>
      <c r="EQ42" s="754"/>
      <c r="ER42" s="754"/>
      <c r="ES42" s="754"/>
      <c r="ET42" s="754"/>
      <c r="EU42" s="754"/>
      <c r="EV42" s="754"/>
      <c r="EW42" s="754"/>
    </row>
    <row r="43" spans="1:154" ht="19.5" customHeight="1">
      <c r="A43" s="793" t="s">
        <v>819</v>
      </c>
      <c r="B43" s="757"/>
      <c r="C43" s="1705" t="s">
        <v>428</v>
      </c>
      <c r="D43" s="1705"/>
      <c r="E43" s="1705"/>
      <c r="F43" s="757"/>
      <c r="G43" s="712"/>
      <c r="H43" s="713"/>
      <c r="I43" s="713"/>
      <c r="J43" s="713"/>
      <c r="K43" s="713"/>
      <c r="L43" s="713"/>
      <c r="M43" s="713"/>
      <c r="N43" s="714"/>
      <c r="O43" s="1570">
        <v>0</v>
      </c>
      <c r="P43" s="1571"/>
      <c r="Q43" s="1571"/>
      <c r="R43" s="1571"/>
      <c r="S43" s="1571"/>
      <c r="T43" s="1571"/>
      <c r="U43" s="1571"/>
      <c r="V43" s="1571"/>
      <c r="W43" s="1572"/>
      <c r="X43" s="712"/>
      <c r="Y43" s="713"/>
      <c r="Z43" s="713"/>
      <c r="AA43" s="713"/>
      <c r="AB43" s="713"/>
      <c r="AC43" s="713"/>
      <c r="AD43" s="713"/>
      <c r="AE43" s="714"/>
      <c r="AF43" s="1570">
        <v>0</v>
      </c>
      <c r="AG43" s="1571"/>
      <c r="AH43" s="1571"/>
      <c r="AI43" s="1571"/>
      <c r="AJ43" s="1571"/>
      <c r="AK43" s="1571"/>
      <c r="AL43" s="1571"/>
      <c r="AM43" s="1571"/>
      <c r="AN43" s="1572"/>
      <c r="AO43" s="669"/>
      <c r="AP43" s="713"/>
      <c r="AQ43" s="713"/>
      <c r="AR43" s="713"/>
      <c r="AS43" s="713"/>
      <c r="AT43" s="713"/>
      <c r="AU43" s="713"/>
      <c r="AV43" s="714"/>
      <c r="AW43" s="1570">
        <v>0</v>
      </c>
      <c r="AX43" s="1571"/>
      <c r="AY43" s="1571"/>
      <c r="AZ43" s="1571"/>
      <c r="BA43" s="1571"/>
      <c r="BB43" s="1571"/>
      <c r="BC43" s="1571"/>
      <c r="BD43" s="1571"/>
      <c r="BE43" s="1572"/>
      <c r="BF43" s="712"/>
      <c r="BG43" s="713"/>
      <c r="BH43" s="713"/>
      <c r="BI43" s="713"/>
      <c r="BJ43" s="713"/>
      <c r="BK43" s="713"/>
      <c r="BL43" s="713"/>
      <c r="BM43" s="714"/>
      <c r="BN43" s="1570">
        <v>0</v>
      </c>
      <c r="BO43" s="1571"/>
      <c r="BP43" s="1571"/>
      <c r="BQ43" s="1571"/>
      <c r="BR43" s="1571"/>
      <c r="BS43" s="1571"/>
      <c r="BT43" s="1571"/>
      <c r="BU43" s="1571"/>
      <c r="BV43" s="1572"/>
      <c r="BW43" s="712"/>
      <c r="BX43" s="713"/>
      <c r="BY43" s="713"/>
      <c r="BZ43" s="713"/>
      <c r="CA43" s="713"/>
      <c r="CB43" s="713"/>
      <c r="CC43" s="713"/>
      <c r="CD43" s="714"/>
      <c r="CE43" s="1570">
        <v>0</v>
      </c>
      <c r="CF43" s="1571"/>
      <c r="CG43" s="1571"/>
      <c r="CH43" s="1571"/>
      <c r="CI43" s="1571"/>
      <c r="CJ43" s="1571"/>
      <c r="CK43" s="1571"/>
      <c r="CL43" s="1571"/>
      <c r="CM43" s="1572"/>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c r="DM43" s="754"/>
      <c r="DN43" s="754"/>
      <c r="DO43" s="754"/>
      <c r="DP43" s="754"/>
      <c r="DQ43" s="754"/>
      <c r="DR43" s="754"/>
      <c r="DS43" s="754"/>
      <c r="DT43" s="754"/>
      <c r="DU43" s="754"/>
      <c r="DV43" s="754"/>
      <c r="DW43" s="754"/>
      <c r="DX43" s="754"/>
      <c r="DY43" s="754"/>
      <c r="DZ43" s="754"/>
      <c r="EA43" s="754"/>
      <c r="EB43" s="754"/>
      <c r="EC43" s="754"/>
      <c r="ED43" s="754"/>
      <c r="EE43" s="754"/>
      <c r="EF43" s="754"/>
      <c r="EG43" s="754"/>
      <c r="EH43" s="754"/>
      <c r="EI43" s="754"/>
      <c r="EJ43" s="754"/>
      <c r="EK43" s="754"/>
      <c r="EL43" s="754"/>
      <c r="EM43" s="754"/>
      <c r="EN43" s="754"/>
      <c r="EO43" s="754"/>
      <c r="EP43" s="754"/>
      <c r="EQ43" s="754"/>
      <c r="ER43" s="754"/>
      <c r="ES43" s="754"/>
      <c r="ET43" s="754"/>
      <c r="EU43" s="754"/>
      <c r="EV43" s="754"/>
      <c r="EW43" s="754"/>
    </row>
    <row r="44" spans="1:154" ht="19.5" customHeight="1">
      <c r="A44" s="791" t="s">
        <v>6</v>
      </c>
      <c r="B44" s="792"/>
      <c r="C44" s="1746" t="s">
        <v>739</v>
      </c>
      <c r="D44" s="1746"/>
      <c r="E44" s="1746"/>
      <c r="F44" s="1746"/>
      <c r="G44" s="706"/>
      <c r="H44" s="696"/>
      <c r="I44" s="696"/>
      <c r="J44" s="696"/>
      <c r="K44" s="696"/>
      <c r="L44" s="696"/>
      <c r="M44" s="696"/>
      <c r="N44" s="697"/>
      <c r="O44" s="1570">
        <f>SUM(O28,O41,O42,O43)</f>
        <v>0</v>
      </c>
      <c r="P44" s="1571"/>
      <c r="Q44" s="1571"/>
      <c r="R44" s="1571"/>
      <c r="S44" s="1571"/>
      <c r="T44" s="1571"/>
      <c r="U44" s="1571"/>
      <c r="V44" s="1571"/>
      <c r="W44" s="1572"/>
      <c r="X44" s="706"/>
      <c r="Y44" s="696"/>
      <c r="Z44" s="696"/>
      <c r="AA44" s="696"/>
      <c r="AB44" s="696"/>
      <c r="AC44" s="696"/>
      <c r="AD44" s="696"/>
      <c r="AE44" s="697"/>
      <c r="AF44" s="1570">
        <f>SUM(AF28,AF41,AF42,AF43)</f>
        <v>0</v>
      </c>
      <c r="AG44" s="1571"/>
      <c r="AH44" s="1571"/>
      <c r="AI44" s="1571"/>
      <c r="AJ44" s="1571"/>
      <c r="AK44" s="1571"/>
      <c r="AL44" s="1571"/>
      <c r="AM44" s="1571"/>
      <c r="AN44" s="1572"/>
      <c r="AO44" s="707"/>
      <c r="AP44" s="696"/>
      <c r="AQ44" s="696"/>
      <c r="AR44" s="696"/>
      <c r="AS44" s="696"/>
      <c r="AT44" s="696"/>
      <c r="AU44" s="696"/>
      <c r="AV44" s="697"/>
      <c r="AW44" s="1570">
        <f>SUM(AW28,AW41,AW42,AW43)</f>
        <v>0</v>
      </c>
      <c r="AX44" s="1571"/>
      <c r="AY44" s="1571"/>
      <c r="AZ44" s="1571"/>
      <c r="BA44" s="1571"/>
      <c r="BB44" s="1571"/>
      <c r="BC44" s="1571"/>
      <c r="BD44" s="1571"/>
      <c r="BE44" s="1571"/>
      <c r="BF44" s="706"/>
      <c r="BG44" s="696"/>
      <c r="BH44" s="696"/>
      <c r="BI44" s="696"/>
      <c r="BJ44" s="696"/>
      <c r="BK44" s="696"/>
      <c r="BL44" s="696"/>
      <c r="BM44" s="697"/>
      <c r="BN44" s="1570">
        <f>SUM(BN28,BN41,BN42,BN43)</f>
        <v>0</v>
      </c>
      <c r="BO44" s="1571"/>
      <c r="BP44" s="1571"/>
      <c r="BQ44" s="1571"/>
      <c r="BR44" s="1571"/>
      <c r="BS44" s="1571"/>
      <c r="BT44" s="1571"/>
      <c r="BU44" s="1571"/>
      <c r="BV44" s="1572"/>
      <c r="BW44" s="706"/>
      <c r="BX44" s="696"/>
      <c r="BY44" s="696"/>
      <c r="BZ44" s="696"/>
      <c r="CA44" s="696"/>
      <c r="CB44" s="696"/>
      <c r="CC44" s="696"/>
      <c r="CD44" s="697"/>
      <c r="CE44" s="1570">
        <f>SUM(CE28,CE41,CE42,CE43)</f>
        <v>0</v>
      </c>
      <c r="CF44" s="1571"/>
      <c r="CG44" s="1571"/>
      <c r="CH44" s="1571"/>
      <c r="CI44" s="1571"/>
      <c r="CJ44" s="1571"/>
      <c r="CK44" s="1571"/>
      <c r="CL44" s="1571"/>
      <c r="CM44" s="1572"/>
      <c r="CN44" s="754"/>
      <c r="CO44" s="754"/>
      <c r="CP44" s="754"/>
      <c r="CQ44" s="754"/>
      <c r="CR44" s="754"/>
      <c r="CS44" s="754"/>
      <c r="CT44" s="754"/>
      <c r="CU44" s="754"/>
      <c r="CV44" s="754"/>
      <c r="CW44" s="754"/>
      <c r="CX44" s="754"/>
      <c r="CY44" s="754"/>
      <c r="CZ44" s="754"/>
      <c r="DA44" s="754"/>
      <c r="DB44" s="754"/>
      <c r="DC44" s="754"/>
      <c r="DD44" s="754"/>
      <c r="DE44" s="754"/>
      <c r="DF44" s="754"/>
      <c r="DG44" s="754"/>
      <c r="DH44" s="754"/>
      <c r="DI44" s="754"/>
      <c r="DJ44" s="754"/>
      <c r="DK44" s="754"/>
      <c r="DL44" s="754"/>
      <c r="DM44" s="754"/>
      <c r="DN44" s="754"/>
      <c r="DO44" s="754"/>
      <c r="DP44" s="754"/>
      <c r="DQ44" s="754"/>
      <c r="DR44" s="754"/>
      <c r="DS44" s="754"/>
      <c r="DT44" s="754"/>
      <c r="DU44" s="754"/>
      <c r="DV44" s="754"/>
      <c r="DW44" s="754"/>
      <c r="DX44" s="754"/>
      <c r="DY44" s="754"/>
      <c r="DZ44" s="754"/>
      <c r="EA44" s="754"/>
      <c r="EB44" s="754"/>
      <c r="EC44" s="754"/>
      <c r="ED44" s="754"/>
      <c r="EE44" s="754"/>
      <c r="EF44" s="754"/>
      <c r="EG44" s="754"/>
      <c r="EH44" s="754"/>
      <c r="EI44" s="754"/>
      <c r="EJ44" s="754"/>
      <c r="EK44" s="754"/>
      <c r="EL44" s="754"/>
      <c r="EM44" s="754"/>
      <c r="EN44" s="754"/>
      <c r="EO44" s="754"/>
      <c r="EP44" s="754"/>
      <c r="EQ44" s="754"/>
      <c r="ER44" s="754"/>
      <c r="ES44" s="754"/>
      <c r="ET44" s="754"/>
      <c r="EU44" s="754"/>
      <c r="EV44" s="754"/>
      <c r="EW44" s="754"/>
    </row>
    <row r="45" spans="1:154" ht="7.5" customHeight="1">
      <c r="A45" s="1751" t="s">
        <v>730</v>
      </c>
      <c r="B45" s="757"/>
      <c r="C45" s="1754" t="s">
        <v>164</v>
      </c>
      <c r="D45" s="1754"/>
      <c r="E45" s="1672" t="s">
        <v>836</v>
      </c>
      <c r="F45" s="757"/>
      <c r="G45" s="712"/>
      <c r="H45" s="713"/>
      <c r="I45" s="713"/>
      <c r="J45" s="713"/>
      <c r="K45" s="713"/>
      <c r="L45" s="713"/>
      <c r="M45" s="713"/>
      <c r="N45" s="714"/>
      <c r="O45" s="1502"/>
      <c r="P45" s="1503"/>
      <c r="Q45" s="1698"/>
      <c r="R45" s="1698"/>
      <c r="S45" s="1698"/>
      <c r="T45" s="1698"/>
      <c r="U45" s="1698"/>
      <c r="V45" s="1698"/>
      <c r="W45" s="1699"/>
      <c r="X45" s="712"/>
      <c r="Y45" s="713"/>
      <c r="Z45" s="713"/>
      <c r="AA45" s="713"/>
      <c r="AB45" s="713"/>
      <c r="AC45" s="713"/>
      <c r="AD45" s="713"/>
      <c r="AE45" s="714"/>
      <c r="AF45" s="1502"/>
      <c r="AG45" s="1503"/>
      <c r="AH45" s="1503"/>
      <c r="AI45" s="1503"/>
      <c r="AJ45" s="1503"/>
      <c r="AK45" s="1503"/>
      <c r="AL45" s="1503"/>
      <c r="AM45" s="1503"/>
      <c r="AN45" s="1524"/>
      <c r="AO45" s="669"/>
      <c r="AP45" s="713"/>
      <c r="AQ45" s="713"/>
      <c r="AR45" s="713"/>
      <c r="AS45" s="713"/>
      <c r="AT45" s="713"/>
      <c r="AU45" s="713"/>
      <c r="AV45" s="714"/>
      <c r="AW45" s="1502"/>
      <c r="AX45" s="1503"/>
      <c r="AY45" s="1503"/>
      <c r="AZ45" s="1503"/>
      <c r="BA45" s="1503"/>
      <c r="BB45" s="1503"/>
      <c r="BC45" s="1503"/>
      <c r="BD45" s="1503"/>
      <c r="BE45" s="1503"/>
      <c r="BF45" s="712"/>
      <c r="BG45" s="713"/>
      <c r="BH45" s="713"/>
      <c r="BI45" s="713"/>
      <c r="BJ45" s="713"/>
      <c r="BK45" s="713"/>
      <c r="BL45" s="713"/>
      <c r="BM45" s="714"/>
      <c r="BN45" s="1502"/>
      <c r="BO45" s="1503"/>
      <c r="BP45" s="1503"/>
      <c r="BQ45" s="1503"/>
      <c r="BR45" s="1503"/>
      <c r="BS45" s="1503"/>
      <c r="BT45" s="1503"/>
      <c r="BU45" s="1503"/>
      <c r="BV45" s="1524"/>
      <c r="BW45" s="712"/>
      <c r="BX45" s="713"/>
      <c r="BY45" s="713"/>
      <c r="BZ45" s="713"/>
      <c r="CA45" s="713"/>
      <c r="CB45" s="713"/>
      <c r="CC45" s="713"/>
      <c r="CD45" s="714"/>
      <c r="CE45" s="1502"/>
      <c r="CF45" s="1503"/>
      <c r="CG45" s="1503"/>
      <c r="CH45" s="1503"/>
      <c r="CI45" s="1503"/>
      <c r="CJ45" s="1503"/>
      <c r="CK45" s="1503"/>
      <c r="CL45" s="1503"/>
      <c r="CM45" s="1524"/>
      <c r="CN45" s="754"/>
      <c r="CO45" s="754"/>
      <c r="CP45" s="754"/>
      <c r="CQ45" s="754"/>
      <c r="CR45" s="754"/>
      <c r="CS45" s="754"/>
      <c r="CT45" s="754"/>
      <c r="CU45" s="754"/>
      <c r="CV45" s="754"/>
      <c r="CW45" s="754"/>
      <c r="CX45" s="754"/>
      <c r="CY45" s="754"/>
      <c r="CZ45" s="754"/>
      <c r="DA45" s="754"/>
      <c r="DB45" s="754"/>
      <c r="DC45" s="754"/>
      <c r="DD45" s="754"/>
      <c r="DE45" s="754"/>
      <c r="DF45" s="754"/>
      <c r="DG45" s="754"/>
      <c r="DH45" s="754"/>
      <c r="DI45" s="754"/>
      <c r="DJ45" s="754"/>
      <c r="DK45" s="754"/>
      <c r="DL45" s="754"/>
      <c r="DM45" s="754"/>
      <c r="DN45" s="754"/>
      <c r="DO45" s="754"/>
      <c r="DP45" s="754"/>
      <c r="DQ45" s="754"/>
      <c r="DR45" s="754"/>
      <c r="DS45" s="754"/>
      <c r="DT45" s="754"/>
      <c r="DU45" s="754"/>
      <c r="DV45" s="754"/>
      <c r="DW45" s="754"/>
      <c r="DX45" s="754"/>
      <c r="DY45" s="754"/>
      <c r="DZ45" s="754"/>
      <c r="EA45" s="754"/>
      <c r="EB45" s="754"/>
      <c r="EC45" s="754"/>
      <c r="ED45" s="754"/>
      <c r="EE45" s="754"/>
      <c r="EF45" s="754"/>
      <c r="EG45" s="754"/>
      <c r="EH45" s="754"/>
      <c r="EI45" s="754"/>
      <c r="EJ45" s="754"/>
      <c r="EK45" s="754"/>
      <c r="EL45" s="754"/>
      <c r="EM45" s="754"/>
      <c r="EN45" s="754"/>
      <c r="EO45" s="754"/>
      <c r="EP45" s="754"/>
      <c r="EQ45" s="754"/>
      <c r="ER45" s="754"/>
      <c r="ES45" s="754"/>
      <c r="ET45" s="754"/>
      <c r="EU45" s="754"/>
      <c r="EV45" s="754"/>
      <c r="EW45" s="754"/>
    </row>
    <row r="46" spans="1:154" ht="7.5" customHeight="1">
      <c r="A46" s="1752"/>
      <c r="B46" s="757"/>
      <c r="C46" s="1755"/>
      <c r="D46" s="1755"/>
      <c r="E46" s="1660"/>
      <c r="F46" s="757"/>
      <c r="G46" s="712"/>
      <c r="H46" s="713"/>
      <c r="I46" s="713"/>
      <c r="J46" s="713"/>
      <c r="K46" s="713"/>
      <c r="L46" s="713"/>
      <c r="M46" s="713"/>
      <c r="N46" s="714"/>
      <c r="O46" s="1757"/>
      <c r="P46" s="1744"/>
      <c r="Q46" s="1744"/>
      <c r="R46" s="1744"/>
      <c r="S46" s="1744"/>
      <c r="T46" s="1744"/>
      <c r="U46" s="1744"/>
      <c r="V46" s="1744"/>
      <c r="W46" s="1758"/>
      <c r="X46" s="712"/>
      <c r="Y46" s="713"/>
      <c r="Z46" s="713"/>
      <c r="AA46" s="713"/>
      <c r="AB46" s="713"/>
      <c r="AC46" s="713"/>
      <c r="AD46" s="713"/>
      <c r="AE46" s="714"/>
      <c r="AF46" s="1513"/>
      <c r="AG46" s="1514"/>
      <c r="AH46" s="1514"/>
      <c r="AI46" s="1514"/>
      <c r="AJ46" s="1514"/>
      <c r="AK46" s="1514"/>
      <c r="AL46" s="1514"/>
      <c r="AM46" s="1514"/>
      <c r="AN46" s="1547"/>
      <c r="AO46" s="669"/>
      <c r="AP46" s="713"/>
      <c r="AQ46" s="713"/>
      <c r="AR46" s="713"/>
      <c r="AS46" s="713"/>
      <c r="AT46" s="713"/>
      <c r="AU46" s="713"/>
      <c r="AV46" s="714"/>
      <c r="AW46" s="1513"/>
      <c r="AX46" s="1514"/>
      <c r="AY46" s="1514"/>
      <c r="AZ46" s="1514"/>
      <c r="BA46" s="1514"/>
      <c r="BB46" s="1514"/>
      <c r="BC46" s="1514"/>
      <c r="BD46" s="1514"/>
      <c r="BE46" s="1514"/>
      <c r="BF46" s="712"/>
      <c r="BG46" s="713"/>
      <c r="BH46" s="713"/>
      <c r="BI46" s="713"/>
      <c r="BJ46" s="713"/>
      <c r="BK46" s="713"/>
      <c r="BL46" s="713"/>
      <c r="BM46" s="714"/>
      <c r="BN46" s="1513"/>
      <c r="BO46" s="1514"/>
      <c r="BP46" s="1514"/>
      <c r="BQ46" s="1514"/>
      <c r="BR46" s="1514"/>
      <c r="BS46" s="1514"/>
      <c r="BT46" s="1514"/>
      <c r="BU46" s="1514"/>
      <c r="BV46" s="1547"/>
      <c r="BW46" s="712"/>
      <c r="BX46" s="713"/>
      <c r="BY46" s="713"/>
      <c r="BZ46" s="713"/>
      <c r="CA46" s="713"/>
      <c r="CB46" s="713"/>
      <c r="CC46" s="713"/>
      <c r="CD46" s="714"/>
      <c r="CE46" s="1513"/>
      <c r="CF46" s="1514"/>
      <c r="CG46" s="1514"/>
      <c r="CH46" s="1514"/>
      <c r="CI46" s="1514"/>
      <c r="CJ46" s="1514"/>
      <c r="CK46" s="1514"/>
      <c r="CL46" s="1514"/>
      <c r="CM46" s="1547"/>
      <c r="CN46" s="754"/>
      <c r="CO46" s="754"/>
      <c r="CP46" s="754"/>
      <c r="CQ46" s="754"/>
      <c r="CR46" s="754"/>
      <c r="CS46" s="754"/>
      <c r="CT46" s="754"/>
      <c r="CU46" s="754"/>
      <c r="CV46" s="754"/>
      <c r="CW46" s="754"/>
      <c r="CX46" s="754"/>
      <c r="CY46" s="754"/>
      <c r="CZ46" s="754"/>
      <c r="DA46" s="754"/>
      <c r="DB46" s="754"/>
      <c r="DC46" s="754"/>
      <c r="DD46" s="754"/>
      <c r="DE46" s="754"/>
      <c r="DF46" s="754"/>
      <c r="DG46" s="754"/>
      <c r="DH46" s="754"/>
      <c r="DI46" s="754"/>
      <c r="DJ46" s="754"/>
      <c r="DK46" s="754"/>
      <c r="DL46" s="754"/>
      <c r="DM46" s="754"/>
      <c r="DN46" s="754"/>
      <c r="DO46" s="754"/>
      <c r="DP46" s="754"/>
      <c r="DQ46" s="754"/>
      <c r="DR46" s="754"/>
      <c r="DS46" s="754"/>
      <c r="DT46" s="754"/>
      <c r="DU46" s="754"/>
      <c r="DV46" s="754"/>
      <c r="DW46" s="754"/>
      <c r="DX46" s="754"/>
      <c r="DY46" s="754"/>
      <c r="DZ46" s="754"/>
      <c r="EA46" s="754"/>
      <c r="EB46" s="754"/>
      <c r="EC46" s="754"/>
      <c r="ED46" s="754"/>
      <c r="EE46" s="754"/>
      <c r="EF46" s="754"/>
      <c r="EG46" s="754"/>
      <c r="EH46" s="754"/>
      <c r="EI46" s="754"/>
      <c r="EJ46" s="754"/>
      <c r="EK46" s="754"/>
      <c r="EL46" s="754"/>
      <c r="EM46" s="754"/>
      <c r="EN46" s="754"/>
      <c r="EO46" s="754"/>
      <c r="EP46" s="754"/>
      <c r="EQ46" s="754"/>
      <c r="ER46" s="754"/>
      <c r="ES46" s="754"/>
      <c r="ET46" s="754"/>
      <c r="EU46" s="754"/>
      <c r="EV46" s="754"/>
      <c r="EW46" s="754"/>
    </row>
    <row r="47" spans="1:154" ht="7.5" customHeight="1">
      <c r="A47" s="1752"/>
      <c r="B47" s="757"/>
      <c r="C47" s="1755"/>
      <c r="D47" s="1755"/>
      <c r="E47" s="1660" t="s">
        <v>837</v>
      </c>
      <c r="F47" s="757"/>
      <c r="G47" s="712"/>
      <c r="H47" s="713"/>
      <c r="I47" s="713"/>
      <c r="J47" s="713"/>
      <c r="K47" s="713"/>
      <c r="L47" s="713"/>
      <c r="M47" s="713"/>
      <c r="N47" s="714"/>
      <c r="O47" s="1513"/>
      <c r="P47" s="1514"/>
      <c r="Q47" s="1747"/>
      <c r="R47" s="1747"/>
      <c r="S47" s="1747"/>
      <c r="T47" s="1747"/>
      <c r="U47" s="1747"/>
      <c r="V47" s="1747"/>
      <c r="W47" s="1748"/>
      <c r="X47" s="712"/>
      <c r="Y47" s="713"/>
      <c r="Z47" s="713"/>
      <c r="AA47" s="713"/>
      <c r="AB47" s="713"/>
      <c r="AC47" s="713"/>
      <c r="AD47" s="713"/>
      <c r="AE47" s="714"/>
      <c r="AF47" s="1513"/>
      <c r="AG47" s="1514"/>
      <c r="AH47" s="1747"/>
      <c r="AI47" s="1747"/>
      <c r="AJ47" s="1747"/>
      <c r="AK47" s="1747"/>
      <c r="AL47" s="1747"/>
      <c r="AM47" s="1747"/>
      <c r="AN47" s="1748"/>
      <c r="AO47" s="669"/>
      <c r="AP47" s="713"/>
      <c r="AQ47" s="713"/>
      <c r="AR47" s="713"/>
      <c r="AS47" s="713"/>
      <c r="AT47" s="713"/>
      <c r="AU47" s="713"/>
      <c r="AV47" s="714"/>
      <c r="AW47" s="1513"/>
      <c r="AX47" s="1514"/>
      <c r="AY47" s="1750"/>
      <c r="AZ47" s="1750"/>
      <c r="BA47" s="1750"/>
      <c r="BB47" s="1750"/>
      <c r="BC47" s="1750"/>
      <c r="BD47" s="1750"/>
      <c r="BE47" s="1747"/>
      <c r="BF47" s="712"/>
      <c r="BG47" s="713"/>
      <c r="BH47" s="713"/>
      <c r="BI47" s="713"/>
      <c r="BJ47" s="713"/>
      <c r="BK47" s="713"/>
      <c r="BL47" s="713"/>
      <c r="BM47" s="714"/>
      <c r="BN47" s="1513"/>
      <c r="BO47" s="1514"/>
      <c r="BP47" s="1747"/>
      <c r="BQ47" s="1747"/>
      <c r="BR47" s="1747"/>
      <c r="BS47" s="1747"/>
      <c r="BT47" s="1747"/>
      <c r="BU47" s="1747"/>
      <c r="BV47" s="1748"/>
      <c r="BW47" s="712"/>
      <c r="BX47" s="713"/>
      <c r="BY47" s="713"/>
      <c r="BZ47" s="713"/>
      <c r="CA47" s="713"/>
      <c r="CB47" s="713"/>
      <c r="CC47" s="713"/>
      <c r="CD47" s="714"/>
      <c r="CE47" s="1513"/>
      <c r="CF47" s="1514"/>
      <c r="CG47" s="1747"/>
      <c r="CH47" s="1747"/>
      <c r="CI47" s="1747"/>
      <c r="CJ47" s="1747"/>
      <c r="CK47" s="1747"/>
      <c r="CL47" s="1747"/>
      <c r="CM47" s="1748"/>
      <c r="CN47" s="754"/>
      <c r="CO47" s="754"/>
      <c r="CP47" s="754"/>
      <c r="CQ47" s="754"/>
      <c r="CR47" s="754"/>
      <c r="CS47" s="754"/>
      <c r="CT47" s="754"/>
      <c r="CU47" s="754"/>
      <c r="CV47" s="754"/>
      <c r="CW47" s="754"/>
      <c r="CX47" s="754"/>
      <c r="CY47" s="754"/>
      <c r="CZ47" s="754"/>
      <c r="DA47" s="754"/>
      <c r="DB47" s="754"/>
      <c r="DC47" s="754"/>
      <c r="DD47" s="754"/>
      <c r="DE47" s="754"/>
      <c r="DF47" s="754"/>
      <c r="DG47" s="754"/>
      <c r="DH47" s="754"/>
      <c r="DI47" s="754"/>
      <c r="DJ47" s="754"/>
      <c r="DK47" s="754"/>
      <c r="DL47" s="754"/>
      <c r="DM47" s="754"/>
      <c r="DN47" s="754"/>
      <c r="DO47" s="754"/>
      <c r="DP47" s="754"/>
      <c r="DQ47" s="754"/>
      <c r="DR47" s="754"/>
      <c r="DS47" s="754"/>
      <c r="DT47" s="754"/>
      <c r="DU47" s="754"/>
      <c r="DV47" s="754"/>
      <c r="DW47" s="754"/>
      <c r="DX47" s="754"/>
      <c r="DY47" s="754"/>
      <c r="DZ47" s="754"/>
      <c r="EA47" s="754"/>
      <c r="EB47" s="754"/>
      <c r="EC47" s="754"/>
      <c r="ED47" s="754"/>
      <c r="EE47" s="754"/>
      <c r="EF47" s="754"/>
      <c r="EG47" s="754"/>
      <c r="EH47" s="754"/>
      <c r="EI47" s="754"/>
      <c r="EJ47" s="754"/>
      <c r="EK47" s="754"/>
      <c r="EL47" s="754"/>
      <c r="EM47" s="754"/>
      <c r="EN47" s="754"/>
      <c r="EO47" s="754"/>
      <c r="EP47" s="754"/>
      <c r="EQ47" s="754"/>
      <c r="ER47" s="754"/>
      <c r="ES47" s="754"/>
      <c r="ET47" s="754"/>
      <c r="EU47" s="754"/>
      <c r="EV47" s="754"/>
      <c r="EW47" s="754"/>
    </row>
    <row r="48" spans="1:154" ht="7.5" customHeight="1">
      <c r="A48" s="1752"/>
      <c r="B48" s="757"/>
      <c r="C48" s="1755"/>
      <c r="D48" s="1755"/>
      <c r="E48" s="1660"/>
      <c r="F48" s="757"/>
      <c r="G48" s="712"/>
      <c r="H48" s="713"/>
      <c r="I48" s="713"/>
      <c r="J48" s="713"/>
      <c r="K48" s="713"/>
      <c r="L48" s="713"/>
      <c r="M48" s="713"/>
      <c r="N48" s="714"/>
      <c r="O48" s="1749"/>
      <c r="P48" s="1747"/>
      <c r="Q48" s="1747"/>
      <c r="R48" s="1747"/>
      <c r="S48" s="1747"/>
      <c r="T48" s="1747"/>
      <c r="U48" s="1747"/>
      <c r="V48" s="1747"/>
      <c r="W48" s="1748"/>
      <c r="X48" s="712"/>
      <c r="Y48" s="713"/>
      <c r="Z48" s="713"/>
      <c r="AA48" s="713"/>
      <c r="AB48" s="713"/>
      <c r="AC48" s="713"/>
      <c r="AD48" s="713"/>
      <c r="AE48" s="714"/>
      <c r="AF48" s="1749"/>
      <c r="AG48" s="1747"/>
      <c r="AH48" s="1747"/>
      <c r="AI48" s="1747"/>
      <c r="AJ48" s="1747"/>
      <c r="AK48" s="1747"/>
      <c r="AL48" s="1747"/>
      <c r="AM48" s="1747"/>
      <c r="AN48" s="1748"/>
      <c r="AO48" s="669"/>
      <c r="AP48" s="713"/>
      <c r="AQ48" s="713"/>
      <c r="AR48" s="713"/>
      <c r="AS48" s="713"/>
      <c r="AT48" s="713"/>
      <c r="AU48" s="713"/>
      <c r="AV48" s="714"/>
      <c r="AW48" s="1749"/>
      <c r="AX48" s="1747"/>
      <c r="AY48" s="1750"/>
      <c r="AZ48" s="1750"/>
      <c r="BA48" s="1750"/>
      <c r="BB48" s="1750"/>
      <c r="BC48" s="1750"/>
      <c r="BD48" s="1750"/>
      <c r="BE48" s="1747"/>
      <c r="BF48" s="712"/>
      <c r="BG48" s="713"/>
      <c r="BH48" s="713"/>
      <c r="BI48" s="713"/>
      <c r="BJ48" s="713"/>
      <c r="BK48" s="713"/>
      <c r="BL48" s="713"/>
      <c r="BM48" s="714"/>
      <c r="BN48" s="1749"/>
      <c r="BO48" s="1747"/>
      <c r="BP48" s="1747"/>
      <c r="BQ48" s="1747"/>
      <c r="BR48" s="1747"/>
      <c r="BS48" s="1747"/>
      <c r="BT48" s="1747"/>
      <c r="BU48" s="1747"/>
      <c r="BV48" s="1748"/>
      <c r="BW48" s="712"/>
      <c r="BX48" s="713"/>
      <c r="BY48" s="713"/>
      <c r="BZ48" s="713"/>
      <c r="CA48" s="713"/>
      <c r="CB48" s="713"/>
      <c r="CC48" s="713"/>
      <c r="CD48" s="714"/>
      <c r="CE48" s="1749"/>
      <c r="CF48" s="1747"/>
      <c r="CG48" s="1747"/>
      <c r="CH48" s="1747"/>
      <c r="CI48" s="1747"/>
      <c r="CJ48" s="1747"/>
      <c r="CK48" s="1747"/>
      <c r="CL48" s="1747"/>
      <c r="CM48" s="1748"/>
      <c r="CN48" s="754"/>
      <c r="CO48" s="754"/>
      <c r="CP48" s="754"/>
      <c r="CQ48" s="754"/>
      <c r="CR48" s="754"/>
      <c r="CS48" s="754"/>
      <c r="CT48" s="754"/>
      <c r="CU48" s="754"/>
      <c r="CV48" s="754"/>
      <c r="CW48" s="754"/>
      <c r="CX48" s="754"/>
      <c r="CY48" s="754"/>
      <c r="CZ48" s="754"/>
      <c r="DA48" s="754"/>
      <c r="DB48" s="754"/>
      <c r="DC48" s="754"/>
      <c r="DD48" s="754"/>
      <c r="DE48" s="754"/>
      <c r="DF48" s="754"/>
      <c r="DG48" s="754"/>
      <c r="DH48" s="754"/>
      <c r="DI48" s="754"/>
      <c r="DJ48" s="754"/>
      <c r="DK48" s="754"/>
      <c r="DL48" s="754"/>
      <c r="DM48" s="754"/>
      <c r="DN48" s="754"/>
      <c r="DO48" s="754"/>
      <c r="DP48" s="754"/>
      <c r="DQ48" s="754"/>
      <c r="DR48" s="754"/>
      <c r="DS48" s="754"/>
      <c r="DT48" s="754"/>
      <c r="DU48" s="754"/>
      <c r="DV48" s="754"/>
      <c r="DW48" s="754"/>
      <c r="DX48" s="754"/>
      <c r="DY48" s="754"/>
      <c r="DZ48" s="754"/>
      <c r="EA48" s="754"/>
      <c r="EB48" s="754"/>
      <c r="EC48" s="754"/>
      <c r="ED48" s="754"/>
      <c r="EE48" s="754"/>
      <c r="EF48" s="754"/>
      <c r="EG48" s="754"/>
      <c r="EH48" s="754"/>
      <c r="EI48" s="754"/>
      <c r="EJ48" s="754"/>
      <c r="EK48" s="754"/>
      <c r="EL48" s="754"/>
      <c r="EM48" s="754"/>
      <c r="EN48" s="754"/>
      <c r="EO48" s="754"/>
      <c r="EP48" s="754"/>
      <c r="EQ48" s="754"/>
      <c r="ER48" s="754"/>
      <c r="ES48" s="754"/>
      <c r="ET48" s="754"/>
      <c r="EU48" s="754"/>
      <c r="EV48" s="754"/>
      <c r="EW48" s="754"/>
    </row>
    <row r="49" spans="1:153" ht="7.5" customHeight="1">
      <c r="A49" s="1752"/>
      <c r="B49" s="757"/>
      <c r="C49" s="1755"/>
      <c r="D49" s="1755"/>
      <c r="E49" s="1759" t="s">
        <v>838</v>
      </c>
      <c r="F49" s="1760"/>
      <c r="G49" s="712"/>
      <c r="H49" s="713"/>
      <c r="I49" s="713"/>
      <c r="J49" s="713"/>
      <c r="K49" s="713"/>
      <c r="L49" s="713"/>
      <c r="M49" s="713"/>
      <c r="N49" s="714"/>
      <c r="O49" s="1513"/>
      <c r="P49" s="1514"/>
      <c r="Q49" s="1744"/>
      <c r="R49" s="1744"/>
      <c r="S49" s="1744"/>
      <c r="T49" s="1744"/>
      <c r="U49" s="1744"/>
      <c r="V49" s="1744"/>
      <c r="W49" s="1758"/>
      <c r="X49" s="712"/>
      <c r="Y49" s="713"/>
      <c r="Z49" s="713"/>
      <c r="AA49" s="713"/>
      <c r="AB49" s="713"/>
      <c r="AC49" s="713"/>
      <c r="AD49" s="713"/>
      <c r="AE49" s="714"/>
      <c r="AF49" s="1513"/>
      <c r="AG49" s="1514"/>
      <c r="AH49" s="1744"/>
      <c r="AI49" s="1744"/>
      <c r="AJ49" s="1744"/>
      <c r="AK49" s="1744"/>
      <c r="AL49" s="1744"/>
      <c r="AM49" s="1744"/>
      <c r="AN49" s="1758"/>
      <c r="AO49" s="669"/>
      <c r="AP49" s="713"/>
      <c r="AQ49" s="713"/>
      <c r="AR49" s="713"/>
      <c r="AS49" s="713"/>
      <c r="AT49" s="713"/>
      <c r="AU49" s="713"/>
      <c r="AV49" s="714"/>
      <c r="AW49" s="1513"/>
      <c r="AX49" s="1514"/>
      <c r="AY49" s="1744"/>
      <c r="AZ49" s="1744"/>
      <c r="BA49" s="1744"/>
      <c r="BB49" s="1744"/>
      <c r="BC49" s="1744"/>
      <c r="BD49" s="1744"/>
      <c r="BE49" s="1758"/>
      <c r="BF49" s="712"/>
      <c r="BG49" s="713"/>
      <c r="BH49" s="713"/>
      <c r="BI49" s="713"/>
      <c r="BJ49" s="713"/>
      <c r="BK49" s="713"/>
      <c r="BL49" s="713"/>
      <c r="BM49" s="714"/>
      <c r="BN49" s="1513"/>
      <c r="BO49" s="1514"/>
      <c r="BP49" s="1744"/>
      <c r="BQ49" s="1744"/>
      <c r="BR49" s="1744"/>
      <c r="BS49" s="1744"/>
      <c r="BT49" s="1744"/>
      <c r="BU49" s="1744"/>
      <c r="BV49" s="1758"/>
      <c r="BW49" s="712"/>
      <c r="BX49" s="713"/>
      <c r="BY49" s="713"/>
      <c r="BZ49" s="713"/>
      <c r="CA49" s="713"/>
      <c r="CB49" s="713"/>
      <c r="CC49" s="713"/>
      <c r="CD49" s="714"/>
      <c r="CE49" s="1513"/>
      <c r="CF49" s="1514"/>
      <c r="CG49" s="1744"/>
      <c r="CH49" s="1744"/>
      <c r="CI49" s="1744"/>
      <c r="CJ49" s="1744"/>
      <c r="CK49" s="1744"/>
      <c r="CL49" s="1744"/>
      <c r="CM49" s="1758"/>
      <c r="CN49" s="754"/>
      <c r="CO49" s="754"/>
      <c r="CP49" s="754"/>
      <c r="CQ49" s="754"/>
      <c r="CR49" s="754"/>
      <c r="CS49" s="754"/>
      <c r="CT49" s="754"/>
      <c r="CU49" s="754"/>
      <c r="CV49" s="754"/>
      <c r="CW49" s="754"/>
      <c r="CX49" s="754"/>
      <c r="CY49" s="754"/>
      <c r="CZ49" s="754"/>
      <c r="DA49" s="754"/>
      <c r="DB49" s="754"/>
      <c r="DC49" s="754"/>
      <c r="DD49" s="754"/>
      <c r="DE49" s="754"/>
      <c r="DF49" s="754"/>
      <c r="DG49" s="754"/>
      <c r="DH49" s="754"/>
      <c r="DI49" s="754"/>
      <c r="DJ49" s="754"/>
      <c r="DK49" s="754"/>
      <c r="DL49" s="754"/>
      <c r="DM49" s="754"/>
      <c r="DN49" s="754"/>
      <c r="DO49" s="754"/>
      <c r="DP49" s="754"/>
      <c r="DQ49" s="754"/>
      <c r="DR49" s="754"/>
      <c r="DS49" s="754"/>
      <c r="DT49" s="754"/>
      <c r="DU49" s="754"/>
      <c r="DV49" s="754"/>
      <c r="DW49" s="754"/>
      <c r="DX49" s="754"/>
      <c r="DY49" s="754"/>
      <c r="DZ49" s="754"/>
      <c r="EA49" s="754"/>
      <c r="EB49" s="754"/>
      <c r="EC49" s="754"/>
      <c r="ED49" s="754"/>
      <c r="EE49" s="754"/>
      <c r="EF49" s="754"/>
      <c r="EG49" s="754"/>
      <c r="EH49" s="754"/>
      <c r="EI49" s="754"/>
      <c r="EJ49" s="754"/>
      <c r="EK49" s="754"/>
      <c r="EL49" s="754"/>
      <c r="EM49" s="754"/>
      <c r="EN49" s="754"/>
      <c r="EO49" s="754"/>
      <c r="EP49" s="754"/>
      <c r="EQ49" s="754"/>
      <c r="ER49" s="754"/>
      <c r="ES49" s="754"/>
      <c r="ET49" s="754"/>
      <c r="EU49" s="754"/>
      <c r="EV49" s="754"/>
      <c r="EW49" s="754"/>
    </row>
    <row r="50" spans="1:153" ht="7.5" customHeight="1">
      <c r="A50" s="1752"/>
      <c r="B50" s="757"/>
      <c r="C50" s="1755"/>
      <c r="D50" s="1755"/>
      <c r="E50" s="1759"/>
      <c r="F50" s="1760"/>
      <c r="G50" s="712"/>
      <c r="H50" s="713"/>
      <c r="I50" s="713"/>
      <c r="J50" s="713"/>
      <c r="K50" s="713"/>
      <c r="L50" s="713"/>
      <c r="M50" s="713"/>
      <c r="N50" s="714"/>
      <c r="O50" s="1757"/>
      <c r="P50" s="1744"/>
      <c r="Q50" s="1744"/>
      <c r="R50" s="1744"/>
      <c r="S50" s="1744"/>
      <c r="T50" s="1744"/>
      <c r="U50" s="1744"/>
      <c r="V50" s="1744"/>
      <c r="W50" s="1758"/>
      <c r="X50" s="712"/>
      <c r="Y50" s="713"/>
      <c r="Z50" s="713"/>
      <c r="AA50" s="713"/>
      <c r="AB50" s="713"/>
      <c r="AC50" s="713"/>
      <c r="AD50" s="713"/>
      <c r="AE50" s="714"/>
      <c r="AF50" s="1757"/>
      <c r="AG50" s="1744"/>
      <c r="AH50" s="1744"/>
      <c r="AI50" s="1744"/>
      <c r="AJ50" s="1744"/>
      <c r="AK50" s="1744"/>
      <c r="AL50" s="1744"/>
      <c r="AM50" s="1744"/>
      <c r="AN50" s="1758"/>
      <c r="AO50" s="669"/>
      <c r="AP50" s="713"/>
      <c r="AQ50" s="713"/>
      <c r="AR50" s="713"/>
      <c r="AS50" s="713"/>
      <c r="AT50" s="713"/>
      <c r="AU50" s="713"/>
      <c r="AV50" s="714"/>
      <c r="AW50" s="1757"/>
      <c r="AX50" s="1744"/>
      <c r="AY50" s="1744"/>
      <c r="AZ50" s="1744"/>
      <c r="BA50" s="1744"/>
      <c r="BB50" s="1744"/>
      <c r="BC50" s="1744"/>
      <c r="BD50" s="1744"/>
      <c r="BE50" s="1758"/>
      <c r="BF50" s="712"/>
      <c r="BG50" s="713"/>
      <c r="BH50" s="713"/>
      <c r="BI50" s="713"/>
      <c r="BJ50" s="713"/>
      <c r="BK50" s="713"/>
      <c r="BL50" s="713"/>
      <c r="BM50" s="714"/>
      <c r="BN50" s="1757"/>
      <c r="BO50" s="1744"/>
      <c r="BP50" s="1744"/>
      <c r="BQ50" s="1744"/>
      <c r="BR50" s="1744"/>
      <c r="BS50" s="1744"/>
      <c r="BT50" s="1744"/>
      <c r="BU50" s="1744"/>
      <c r="BV50" s="1758"/>
      <c r="BW50" s="712"/>
      <c r="BX50" s="713"/>
      <c r="BY50" s="713"/>
      <c r="BZ50" s="713"/>
      <c r="CA50" s="713"/>
      <c r="CB50" s="713"/>
      <c r="CC50" s="713"/>
      <c r="CD50" s="714"/>
      <c r="CE50" s="1757"/>
      <c r="CF50" s="1744"/>
      <c r="CG50" s="1744"/>
      <c r="CH50" s="1744"/>
      <c r="CI50" s="1744"/>
      <c r="CJ50" s="1744"/>
      <c r="CK50" s="1744"/>
      <c r="CL50" s="1744"/>
      <c r="CM50" s="1758"/>
      <c r="CN50" s="754"/>
      <c r="CO50" s="754"/>
      <c r="CP50" s="754"/>
      <c r="CQ50" s="754"/>
      <c r="CR50" s="754"/>
      <c r="CS50" s="754"/>
      <c r="CT50" s="754"/>
      <c r="CU50" s="754"/>
      <c r="CV50" s="754"/>
      <c r="CW50" s="754"/>
      <c r="CX50" s="754"/>
      <c r="CY50" s="754"/>
      <c r="CZ50" s="754"/>
      <c r="DA50" s="754"/>
      <c r="DB50" s="754"/>
      <c r="DC50" s="754"/>
      <c r="DD50" s="754"/>
      <c r="DE50" s="754"/>
      <c r="DF50" s="754"/>
      <c r="DG50" s="754"/>
      <c r="DH50" s="754"/>
      <c r="DI50" s="754"/>
      <c r="DJ50" s="754"/>
      <c r="DK50" s="754"/>
      <c r="DL50" s="754"/>
      <c r="DM50" s="754"/>
      <c r="DN50" s="754"/>
      <c r="DO50" s="754"/>
      <c r="DP50" s="754"/>
      <c r="DQ50" s="754"/>
      <c r="DR50" s="754"/>
      <c r="DS50" s="754"/>
      <c r="DT50" s="754"/>
      <c r="DU50" s="754"/>
      <c r="DV50" s="754"/>
      <c r="DW50" s="754"/>
      <c r="DX50" s="754"/>
      <c r="DY50" s="754"/>
      <c r="DZ50" s="754"/>
      <c r="EA50" s="754"/>
      <c r="EB50" s="754"/>
      <c r="EC50" s="754"/>
      <c r="ED50" s="754"/>
      <c r="EE50" s="754"/>
      <c r="EF50" s="754"/>
      <c r="EG50" s="754"/>
      <c r="EH50" s="754"/>
      <c r="EI50" s="754"/>
      <c r="EJ50" s="754"/>
      <c r="EK50" s="754"/>
      <c r="EL50" s="754"/>
      <c r="EM50" s="754"/>
      <c r="EN50" s="754"/>
      <c r="EO50" s="754"/>
      <c r="EP50" s="754"/>
      <c r="EQ50" s="754"/>
      <c r="ER50" s="754"/>
      <c r="ES50" s="754"/>
      <c r="ET50" s="754"/>
      <c r="EU50" s="754"/>
      <c r="EV50" s="754"/>
      <c r="EW50" s="754"/>
    </row>
    <row r="51" spans="1:153" ht="7.5" customHeight="1">
      <c r="A51" s="1752"/>
      <c r="B51" s="757"/>
      <c r="C51" s="1755"/>
      <c r="D51" s="1755"/>
      <c r="E51" s="738"/>
      <c r="F51" s="757"/>
      <c r="G51" s="712"/>
      <c r="H51" s="713"/>
      <c r="I51" s="713"/>
      <c r="J51" s="713"/>
      <c r="K51" s="713"/>
      <c r="L51" s="713"/>
      <c r="M51" s="713"/>
      <c r="N51" s="714"/>
      <c r="O51" s="1656">
        <f>SUM(O45:W50)</f>
        <v>0</v>
      </c>
      <c r="P51" s="1657"/>
      <c r="Q51" s="1744"/>
      <c r="R51" s="1744"/>
      <c r="S51" s="1744"/>
      <c r="T51" s="1744"/>
      <c r="U51" s="1744"/>
      <c r="V51" s="1744"/>
      <c r="W51" s="1758"/>
      <c r="X51" s="712"/>
      <c r="Y51" s="713"/>
      <c r="Z51" s="713"/>
      <c r="AA51" s="713"/>
      <c r="AB51" s="713"/>
      <c r="AC51" s="713"/>
      <c r="AD51" s="713"/>
      <c r="AE51" s="714"/>
      <c r="AF51" s="1656">
        <f>SUM(AF45:AN50)</f>
        <v>0</v>
      </c>
      <c r="AG51" s="1657"/>
      <c r="AH51" s="1744"/>
      <c r="AI51" s="1744"/>
      <c r="AJ51" s="1744"/>
      <c r="AK51" s="1744"/>
      <c r="AL51" s="1744"/>
      <c r="AM51" s="1744"/>
      <c r="AN51" s="1758"/>
      <c r="AO51" s="669"/>
      <c r="AP51" s="713"/>
      <c r="AQ51" s="713"/>
      <c r="AR51" s="713"/>
      <c r="AS51" s="713"/>
      <c r="AT51" s="713"/>
      <c r="AU51" s="713"/>
      <c r="AV51" s="714"/>
      <c r="AW51" s="1656">
        <f>SUM(AW45:BE50)</f>
        <v>0</v>
      </c>
      <c r="AX51" s="1657"/>
      <c r="AY51" s="1769"/>
      <c r="AZ51" s="1769"/>
      <c r="BA51" s="1769"/>
      <c r="BB51" s="1769"/>
      <c r="BC51" s="1769"/>
      <c r="BD51" s="1769"/>
      <c r="BE51" s="1744"/>
      <c r="BF51" s="712"/>
      <c r="BG51" s="713"/>
      <c r="BH51" s="713"/>
      <c r="BI51" s="713"/>
      <c r="BJ51" s="713"/>
      <c r="BK51" s="713"/>
      <c r="BL51" s="713"/>
      <c r="BM51" s="714"/>
      <c r="BN51" s="1656">
        <f>SUM(BN45:BV50)</f>
        <v>0</v>
      </c>
      <c r="BO51" s="1657"/>
      <c r="BP51" s="1744"/>
      <c r="BQ51" s="1744"/>
      <c r="BR51" s="1744"/>
      <c r="BS51" s="1744"/>
      <c r="BT51" s="1744"/>
      <c r="BU51" s="1744"/>
      <c r="BV51" s="1758"/>
      <c r="BW51" s="712"/>
      <c r="BX51" s="713"/>
      <c r="BY51" s="713"/>
      <c r="BZ51" s="713"/>
      <c r="CA51" s="713"/>
      <c r="CB51" s="713"/>
      <c r="CC51" s="713"/>
      <c r="CD51" s="714"/>
      <c r="CE51" s="1656">
        <f>SUM(CE45:CM50)</f>
        <v>0</v>
      </c>
      <c r="CF51" s="1657"/>
      <c r="CG51" s="1744"/>
      <c r="CH51" s="1744"/>
      <c r="CI51" s="1744"/>
      <c r="CJ51" s="1744"/>
      <c r="CK51" s="1744"/>
      <c r="CL51" s="1744"/>
      <c r="CM51" s="1758"/>
      <c r="CN51" s="754"/>
      <c r="CO51" s="754"/>
      <c r="CP51" s="754"/>
      <c r="CQ51" s="754"/>
      <c r="CR51" s="754"/>
      <c r="CS51" s="754"/>
      <c r="CT51" s="754"/>
      <c r="CU51" s="754"/>
      <c r="CV51" s="754"/>
      <c r="CW51" s="754"/>
      <c r="CX51" s="754"/>
      <c r="CY51" s="754"/>
      <c r="CZ51" s="754"/>
      <c r="DA51" s="754"/>
      <c r="DB51" s="754"/>
      <c r="DC51" s="754"/>
      <c r="DD51" s="754"/>
      <c r="DE51" s="754"/>
      <c r="DF51" s="754"/>
      <c r="DG51" s="754"/>
      <c r="DH51" s="754"/>
      <c r="DI51" s="754"/>
      <c r="DJ51" s="754"/>
      <c r="DK51" s="754"/>
      <c r="DL51" s="754"/>
      <c r="DM51" s="754"/>
      <c r="DN51" s="754"/>
      <c r="DO51" s="754"/>
      <c r="DP51" s="754"/>
      <c r="DQ51" s="754"/>
      <c r="DR51" s="754"/>
      <c r="DS51" s="754"/>
      <c r="DT51" s="754"/>
      <c r="DU51" s="754"/>
      <c r="DV51" s="754"/>
      <c r="DW51" s="754"/>
      <c r="DX51" s="754"/>
      <c r="DY51" s="754"/>
      <c r="DZ51" s="754"/>
      <c r="EA51" s="754"/>
      <c r="EB51" s="754"/>
      <c r="EC51" s="754"/>
      <c r="ED51" s="754"/>
      <c r="EE51" s="754"/>
      <c r="EF51" s="754"/>
      <c r="EG51" s="754"/>
      <c r="EH51" s="754"/>
      <c r="EI51" s="754"/>
      <c r="EJ51" s="754"/>
      <c r="EK51" s="754"/>
      <c r="EL51" s="754"/>
      <c r="EM51" s="754"/>
      <c r="EN51" s="754"/>
      <c r="EO51" s="754"/>
      <c r="EP51" s="754"/>
      <c r="EQ51" s="754"/>
      <c r="ER51" s="754"/>
      <c r="ES51" s="754"/>
      <c r="ET51" s="754"/>
      <c r="EU51" s="754"/>
      <c r="EV51" s="754"/>
      <c r="EW51" s="754"/>
    </row>
    <row r="52" spans="1:153" ht="7.5" customHeight="1">
      <c r="A52" s="1753"/>
      <c r="B52" s="757"/>
      <c r="C52" s="1756"/>
      <c r="D52" s="1756"/>
      <c r="E52" s="794"/>
      <c r="F52" s="795"/>
      <c r="G52" s="723"/>
      <c r="H52" s="699"/>
      <c r="I52" s="699"/>
      <c r="J52" s="699"/>
      <c r="K52" s="699"/>
      <c r="L52" s="699"/>
      <c r="M52" s="699"/>
      <c r="N52" s="700"/>
      <c r="O52" s="1766"/>
      <c r="P52" s="1767"/>
      <c r="Q52" s="1767"/>
      <c r="R52" s="1767"/>
      <c r="S52" s="1767"/>
      <c r="T52" s="1767"/>
      <c r="U52" s="1767"/>
      <c r="V52" s="1767"/>
      <c r="W52" s="1768"/>
      <c r="X52" s="723"/>
      <c r="Y52" s="699"/>
      <c r="Z52" s="699"/>
      <c r="AA52" s="699"/>
      <c r="AB52" s="699"/>
      <c r="AC52" s="699"/>
      <c r="AD52" s="699"/>
      <c r="AE52" s="700"/>
      <c r="AF52" s="1766"/>
      <c r="AG52" s="1767"/>
      <c r="AH52" s="1767"/>
      <c r="AI52" s="1767"/>
      <c r="AJ52" s="1767"/>
      <c r="AK52" s="1767"/>
      <c r="AL52" s="1767"/>
      <c r="AM52" s="1767"/>
      <c r="AN52" s="1768"/>
      <c r="AO52" s="687"/>
      <c r="AP52" s="699"/>
      <c r="AQ52" s="699"/>
      <c r="AR52" s="699"/>
      <c r="AS52" s="699"/>
      <c r="AT52" s="699"/>
      <c r="AU52" s="699"/>
      <c r="AV52" s="700"/>
      <c r="AW52" s="1766"/>
      <c r="AX52" s="1767"/>
      <c r="AY52" s="1767"/>
      <c r="AZ52" s="1767"/>
      <c r="BA52" s="1767"/>
      <c r="BB52" s="1767"/>
      <c r="BC52" s="1767"/>
      <c r="BD52" s="1767"/>
      <c r="BE52" s="1767"/>
      <c r="BF52" s="723"/>
      <c r="BG52" s="699"/>
      <c r="BH52" s="699"/>
      <c r="BI52" s="699"/>
      <c r="BJ52" s="699"/>
      <c r="BK52" s="699"/>
      <c r="BL52" s="699"/>
      <c r="BM52" s="700"/>
      <c r="BN52" s="1766"/>
      <c r="BO52" s="1767"/>
      <c r="BP52" s="1767"/>
      <c r="BQ52" s="1767"/>
      <c r="BR52" s="1767"/>
      <c r="BS52" s="1767"/>
      <c r="BT52" s="1767"/>
      <c r="BU52" s="1767"/>
      <c r="BV52" s="1768"/>
      <c r="BW52" s="723"/>
      <c r="BX52" s="699"/>
      <c r="BY52" s="699"/>
      <c r="BZ52" s="699"/>
      <c r="CA52" s="699"/>
      <c r="CB52" s="699"/>
      <c r="CC52" s="699"/>
      <c r="CD52" s="700"/>
      <c r="CE52" s="1766"/>
      <c r="CF52" s="1767"/>
      <c r="CG52" s="1767"/>
      <c r="CH52" s="1767"/>
      <c r="CI52" s="1767"/>
      <c r="CJ52" s="1767"/>
      <c r="CK52" s="1767"/>
      <c r="CL52" s="1767"/>
      <c r="CM52" s="1768"/>
      <c r="CN52" s="754"/>
      <c r="CO52" s="754"/>
      <c r="CP52" s="754"/>
      <c r="CQ52" s="754"/>
      <c r="CR52" s="754"/>
      <c r="CS52" s="754"/>
      <c r="CT52" s="754"/>
      <c r="CU52" s="754"/>
      <c r="CV52" s="754"/>
      <c r="CW52" s="754"/>
      <c r="CX52" s="754"/>
      <c r="CY52" s="754"/>
      <c r="CZ52" s="754"/>
      <c r="DA52" s="754"/>
      <c r="DB52" s="754"/>
      <c r="DC52" s="754"/>
      <c r="DD52" s="754"/>
      <c r="DE52" s="754"/>
      <c r="DF52" s="754"/>
      <c r="DG52" s="754"/>
      <c r="DH52" s="754"/>
      <c r="DI52" s="754"/>
      <c r="DJ52" s="754"/>
      <c r="DK52" s="754"/>
      <c r="DL52" s="754"/>
      <c r="DM52" s="754"/>
      <c r="DN52" s="754"/>
      <c r="DO52" s="754"/>
      <c r="DP52" s="754"/>
      <c r="DQ52" s="754"/>
      <c r="DR52" s="754"/>
      <c r="DS52" s="754"/>
      <c r="DT52" s="754"/>
      <c r="DU52" s="754"/>
      <c r="DV52" s="754"/>
      <c r="DW52" s="754"/>
      <c r="DX52" s="754"/>
      <c r="DY52" s="754"/>
      <c r="DZ52" s="754"/>
      <c r="EA52" s="754"/>
      <c r="EB52" s="754"/>
      <c r="EC52" s="754"/>
      <c r="ED52" s="754"/>
      <c r="EE52" s="754"/>
      <c r="EF52" s="754"/>
      <c r="EG52" s="754"/>
      <c r="EH52" s="754"/>
      <c r="EI52" s="754"/>
      <c r="EJ52" s="754"/>
      <c r="EK52" s="754"/>
      <c r="EL52" s="754"/>
      <c r="EM52" s="754"/>
      <c r="EN52" s="754"/>
      <c r="EO52" s="754"/>
      <c r="EP52" s="754"/>
      <c r="EQ52" s="754"/>
      <c r="ER52" s="754"/>
      <c r="ES52" s="754"/>
      <c r="ET52" s="754"/>
      <c r="EU52" s="754"/>
      <c r="EV52" s="754"/>
      <c r="EW52" s="754"/>
    </row>
    <row r="53" spans="1:153" ht="10.5" customHeight="1">
      <c r="A53" s="1751" t="s">
        <v>741</v>
      </c>
      <c r="B53" s="1696"/>
      <c r="C53" s="1696"/>
      <c r="D53" s="1696"/>
      <c r="E53" s="1696"/>
      <c r="F53" s="1696"/>
      <c r="G53" s="712"/>
      <c r="H53" s="713"/>
      <c r="I53" s="713"/>
      <c r="J53" s="713"/>
      <c r="K53" s="713"/>
      <c r="L53" s="713"/>
      <c r="M53" s="713"/>
      <c r="N53" s="714"/>
      <c r="O53" s="1513">
        <f>SUM(O44,O51)</f>
        <v>0</v>
      </c>
      <c r="P53" s="1514"/>
      <c r="Q53" s="1707"/>
      <c r="R53" s="1707"/>
      <c r="S53" s="1707"/>
      <c r="T53" s="1707"/>
      <c r="U53" s="1707"/>
      <c r="V53" s="1707"/>
      <c r="W53" s="1728"/>
      <c r="X53" s="712"/>
      <c r="Y53" s="713"/>
      <c r="Z53" s="713"/>
      <c r="AA53" s="713"/>
      <c r="AB53" s="713"/>
      <c r="AC53" s="713"/>
      <c r="AD53" s="713"/>
      <c r="AE53" s="714"/>
      <c r="AF53" s="1513">
        <f>SUM(AF44,AF51)</f>
        <v>0</v>
      </c>
      <c r="AG53" s="1514"/>
      <c r="AH53" s="1707"/>
      <c r="AI53" s="1707"/>
      <c r="AJ53" s="1707"/>
      <c r="AK53" s="1707"/>
      <c r="AL53" s="1707"/>
      <c r="AM53" s="1707"/>
      <c r="AN53" s="1728"/>
      <c r="AO53" s="669"/>
      <c r="AP53" s="713"/>
      <c r="AQ53" s="713"/>
      <c r="AR53" s="713"/>
      <c r="AS53" s="713"/>
      <c r="AT53" s="713"/>
      <c r="AU53" s="713"/>
      <c r="AV53" s="714"/>
      <c r="AW53" s="1513">
        <f>SUM(AW44,AW51)</f>
        <v>0</v>
      </c>
      <c r="AX53" s="1514"/>
      <c r="AY53" s="1707"/>
      <c r="AZ53" s="1707"/>
      <c r="BA53" s="1707"/>
      <c r="BB53" s="1707"/>
      <c r="BC53" s="1707"/>
      <c r="BD53" s="1707"/>
      <c r="BE53" s="1707"/>
      <c r="BF53" s="712"/>
      <c r="BG53" s="713"/>
      <c r="BH53" s="713"/>
      <c r="BI53" s="713"/>
      <c r="BJ53" s="713"/>
      <c r="BK53" s="713"/>
      <c r="BL53" s="713"/>
      <c r="BM53" s="714"/>
      <c r="BN53" s="1513">
        <f>SUM(BN44,BN51)</f>
        <v>0</v>
      </c>
      <c r="BO53" s="1514"/>
      <c r="BP53" s="1707"/>
      <c r="BQ53" s="1707"/>
      <c r="BR53" s="1707"/>
      <c r="BS53" s="1707"/>
      <c r="BT53" s="1707"/>
      <c r="BU53" s="1707"/>
      <c r="BV53" s="1728"/>
      <c r="BW53" s="712"/>
      <c r="BX53" s="713"/>
      <c r="BY53" s="713"/>
      <c r="BZ53" s="713"/>
      <c r="CA53" s="713"/>
      <c r="CB53" s="713"/>
      <c r="CC53" s="713"/>
      <c r="CD53" s="714"/>
      <c r="CE53" s="1513">
        <f>SUM(CE44,CE51)</f>
        <v>0</v>
      </c>
      <c r="CF53" s="1514"/>
      <c r="CG53" s="1707"/>
      <c r="CH53" s="1707"/>
      <c r="CI53" s="1707"/>
      <c r="CJ53" s="1707"/>
      <c r="CK53" s="1707"/>
      <c r="CL53" s="1707"/>
      <c r="CM53" s="1728"/>
      <c r="CN53" s="754"/>
      <c r="CO53" s="754"/>
      <c r="CP53" s="754"/>
      <c r="CQ53" s="754"/>
      <c r="CR53" s="754"/>
      <c r="CS53" s="754"/>
      <c r="CT53" s="754"/>
      <c r="CU53" s="754"/>
      <c r="CV53" s="754"/>
      <c r="CW53" s="754"/>
      <c r="CX53" s="754"/>
      <c r="CY53" s="754"/>
      <c r="CZ53" s="754"/>
      <c r="DA53" s="754"/>
      <c r="DB53" s="754"/>
      <c r="DC53" s="754"/>
      <c r="DD53" s="754"/>
      <c r="DE53" s="754"/>
      <c r="DF53" s="754"/>
      <c r="DG53" s="754"/>
      <c r="DH53" s="754"/>
      <c r="DI53" s="754"/>
      <c r="DJ53" s="754"/>
      <c r="DK53" s="754"/>
      <c r="DL53" s="754"/>
      <c r="DM53" s="754"/>
      <c r="DN53" s="754"/>
      <c r="DO53" s="754"/>
      <c r="DP53" s="754"/>
      <c r="DQ53" s="754"/>
      <c r="DR53" s="754"/>
      <c r="DS53" s="754"/>
      <c r="DT53" s="754"/>
      <c r="DU53" s="754"/>
      <c r="DV53" s="754"/>
      <c r="DW53" s="754"/>
      <c r="DX53" s="754"/>
      <c r="DY53" s="754"/>
      <c r="DZ53" s="754"/>
      <c r="EA53" s="754"/>
      <c r="EB53" s="754"/>
      <c r="EC53" s="754"/>
      <c r="ED53" s="754"/>
      <c r="EE53" s="754"/>
      <c r="EF53" s="754"/>
      <c r="EG53" s="754"/>
      <c r="EH53" s="754"/>
      <c r="EI53" s="754"/>
      <c r="EJ53" s="754"/>
      <c r="EK53" s="754"/>
      <c r="EL53" s="754"/>
      <c r="EM53" s="754"/>
      <c r="EN53" s="754"/>
      <c r="EO53" s="754"/>
      <c r="EP53" s="754"/>
      <c r="EQ53" s="754"/>
      <c r="ER53" s="754"/>
      <c r="ES53" s="754"/>
      <c r="ET53" s="754"/>
      <c r="EU53" s="754"/>
      <c r="EV53" s="754"/>
      <c r="EW53" s="754"/>
    </row>
    <row r="54" spans="1:153" ht="13.5" customHeight="1" thickBot="1">
      <c r="A54" s="1762"/>
      <c r="B54" s="1763"/>
      <c r="C54" s="1763"/>
      <c r="D54" s="1763"/>
      <c r="E54" s="1763"/>
      <c r="F54" s="1763"/>
      <c r="G54" s="728"/>
      <c r="H54" s="729"/>
      <c r="I54" s="729"/>
      <c r="J54" s="729"/>
      <c r="K54" s="729"/>
      <c r="L54" s="729"/>
      <c r="M54" s="729"/>
      <c r="N54" s="730"/>
      <c r="O54" s="1764"/>
      <c r="P54" s="1763"/>
      <c r="Q54" s="1763"/>
      <c r="R54" s="1763"/>
      <c r="S54" s="1763"/>
      <c r="T54" s="1763"/>
      <c r="U54" s="1763"/>
      <c r="V54" s="1763"/>
      <c r="W54" s="1765"/>
      <c r="X54" s="728"/>
      <c r="Y54" s="729"/>
      <c r="Z54" s="729"/>
      <c r="AA54" s="729"/>
      <c r="AB54" s="729"/>
      <c r="AC54" s="729"/>
      <c r="AD54" s="729"/>
      <c r="AE54" s="730"/>
      <c r="AF54" s="1764"/>
      <c r="AG54" s="1763"/>
      <c r="AH54" s="1763"/>
      <c r="AI54" s="1763"/>
      <c r="AJ54" s="1763"/>
      <c r="AK54" s="1763"/>
      <c r="AL54" s="1763"/>
      <c r="AM54" s="1763"/>
      <c r="AN54" s="1765"/>
      <c r="AO54" s="731"/>
      <c r="AP54" s="729"/>
      <c r="AQ54" s="729"/>
      <c r="AR54" s="729"/>
      <c r="AS54" s="729"/>
      <c r="AT54" s="729"/>
      <c r="AU54" s="729"/>
      <c r="AV54" s="730"/>
      <c r="AW54" s="1764"/>
      <c r="AX54" s="1763"/>
      <c r="AY54" s="1763"/>
      <c r="AZ54" s="1763"/>
      <c r="BA54" s="1763"/>
      <c r="BB54" s="1763"/>
      <c r="BC54" s="1763"/>
      <c r="BD54" s="1763"/>
      <c r="BE54" s="1763"/>
      <c r="BF54" s="728"/>
      <c r="BG54" s="729"/>
      <c r="BH54" s="729"/>
      <c r="BI54" s="729"/>
      <c r="BJ54" s="729"/>
      <c r="BK54" s="729"/>
      <c r="BL54" s="729"/>
      <c r="BM54" s="730"/>
      <c r="BN54" s="1764"/>
      <c r="BO54" s="1763"/>
      <c r="BP54" s="1763"/>
      <c r="BQ54" s="1763"/>
      <c r="BR54" s="1763"/>
      <c r="BS54" s="1763"/>
      <c r="BT54" s="1763"/>
      <c r="BU54" s="1763"/>
      <c r="BV54" s="1765"/>
      <c r="BW54" s="728"/>
      <c r="BX54" s="729"/>
      <c r="BY54" s="729"/>
      <c r="BZ54" s="729"/>
      <c r="CA54" s="729"/>
      <c r="CB54" s="729"/>
      <c r="CC54" s="729"/>
      <c r="CD54" s="730"/>
      <c r="CE54" s="1764"/>
      <c r="CF54" s="1763"/>
      <c r="CG54" s="1763"/>
      <c r="CH54" s="1763"/>
      <c r="CI54" s="1763"/>
      <c r="CJ54" s="1763"/>
      <c r="CK54" s="1763"/>
      <c r="CL54" s="1763"/>
      <c r="CM54" s="1765"/>
      <c r="CN54" s="754"/>
      <c r="CO54" s="754"/>
      <c r="CP54" s="754"/>
      <c r="CQ54" s="754"/>
      <c r="CR54" s="754"/>
      <c r="CS54" s="754"/>
      <c r="CT54" s="754"/>
      <c r="CU54" s="754"/>
      <c r="CV54" s="754"/>
      <c r="CW54" s="754"/>
      <c r="CX54" s="754"/>
      <c r="CY54" s="754"/>
      <c r="CZ54" s="754"/>
      <c r="DA54" s="754"/>
      <c r="DB54" s="754"/>
      <c r="DC54" s="754"/>
      <c r="DD54" s="754"/>
      <c r="DE54" s="754"/>
      <c r="DF54" s="754"/>
      <c r="DG54" s="754"/>
      <c r="DH54" s="754"/>
      <c r="DI54" s="754"/>
      <c r="DJ54" s="754"/>
      <c r="DK54" s="754"/>
      <c r="DL54" s="754"/>
      <c r="DM54" s="754"/>
      <c r="DN54" s="754"/>
      <c r="DO54" s="754"/>
      <c r="DP54" s="754"/>
      <c r="DQ54" s="754"/>
      <c r="DR54" s="754"/>
      <c r="DS54" s="754"/>
      <c r="DT54" s="754"/>
      <c r="DU54" s="754"/>
      <c r="DV54" s="754"/>
      <c r="DW54" s="754"/>
      <c r="DX54" s="754"/>
      <c r="DY54" s="754"/>
      <c r="DZ54" s="754"/>
      <c r="EA54" s="754"/>
      <c r="EB54" s="754"/>
      <c r="EC54" s="754"/>
      <c r="ED54" s="754"/>
      <c r="EE54" s="754"/>
      <c r="EF54" s="754"/>
      <c r="EG54" s="754"/>
      <c r="EH54" s="754"/>
      <c r="EI54" s="754"/>
      <c r="EJ54" s="754"/>
      <c r="EK54" s="754"/>
      <c r="EL54" s="754"/>
      <c r="EM54" s="754"/>
      <c r="EN54" s="754"/>
      <c r="EO54" s="754"/>
      <c r="EP54" s="754"/>
      <c r="EQ54" s="754"/>
      <c r="ER54" s="754"/>
      <c r="ES54" s="754"/>
      <c r="ET54" s="754"/>
      <c r="EU54" s="754"/>
      <c r="EV54" s="754"/>
      <c r="EW54" s="754"/>
    </row>
    <row r="55" spans="1:153" ht="3.75" customHeight="1">
      <c r="A55" s="796"/>
      <c r="B55" s="796"/>
      <c r="C55" s="796"/>
      <c r="D55" s="796"/>
      <c r="E55" s="796"/>
      <c r="F55" s="796"/>
    </row>
    <row r="56" spans="1:153" s="797" customFormat="1" ht="12.75" customHeight="1">
      <c r="A56" s="1761"/>
      <c r="B56" s="1761"/>
      <c r="C56" s="1761"/>
      <c r="D56" s="737"/>
      <c r="E56" s="737"/>
    </row>
    <row r="57" spans="1:153" s="797" customFormat="1" ht="12.75" customHeight="1">
      <c r="D57" s="737"/>
      <c r="E57" s="737"/>
    </row>
    <row r="58" spans="1:153" ht="12.75" customHeight="1">
      <c r="A58" s="737"/>
      <c r="B58" s="798"/>
      <c r="C58" s="799"/>
      <c r="D58" s="800"/>
      <c r="E58" s="586"/>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8"/>
      <c r="AY58" s="798"/>
      <c r="AZ58" s="798"/>
      <c r="BA58" s="798"/>
      <c r="BB58" s="798"/>
      <c r="BC58" s="798"/>
      <c r="BD58" s="798"/>
      <c r="BE58" s="798"/>
      <c r="BF58" s="737"/>
      <c r="BG58" s="737"/>
      <c r="BH58" s="737"/>
      <c r="BI58" s="737"/>
      <c r="BJ58" s="737"/>
      <c r="BK58" s="737"/>
      <c r="BL58" s="737"/>
      <c r="BM58" s="737"/>
      <c r="BN58" s="737"/>
      <c r="BO58" s="737"/>
      <c r="BP58" s="737"/>
      <c r="BQ58" s="737"/>
      <c r="BR58" s="737"/>
      <c r="BS58" s="737"/>
      <c r="BT58" s="737"/>
      <c r="BU58" s="737"/>
      <c r="BV58" s="737"/>
      <c r="BW58" s="737"/>
      <c r="BX58" s="737"/>
      <c r="BY58" s="737"/>
      <c r="BZ58" s="737"/>
      <c r="CA58" s="737"/>
      <c r="CB58" s="737"/>
      <c r="CC58" s="737"/>
      <c r="CD58" s="737"/>
      <c r="CE58" s="737"/>
      <c r="CF58" s="737"/>
      <c r="CG58" s="737"/>
      <c r="CH58" s="737"/>
      <c r="CI58" s="737"/>
      <c r="CJ58" s="737"/>
      <c r="CK58" s="737"/>
      <c r="CL58" s="737"/>
      <c r="CM58" s="737"/>
      <c r="CN58" s="737"/>
      <c r="CO58" s="737"/>
      <c r="CP58" s="737"/>
      <c r="CQ58" s="737"/>
      <c r="CR58" s="737"/>
      <c r="CS58" s="737"/>
      <c r="CT58" s="737"/>
      <c r="CU58" s="737"/>
      <c r="CV58" s="737"/>
      <c r="CW58" s="737"/>
      <c r="CX58" s="737"/>
      <c r="CY58" s="737"/>
      <c r="CZ58" s="737"/>
      <c r="DA58" s="737"/>
      <c r="DB58" s="737"/>
      <c r="DC58" s="737"/>
      <c r="DD58" s="737"/>
      <c r="DE58" s="737"/>
      <c r="DF58" s="737"/>
      <c r="DG58" s="737"/>
      <c r="DH58" s="737"/>
      <c r="DI58" s="737"/>
      <c r="DJ58" s="737"/>
      <c r="DK58" s="737"/>
      <c r="DL58" s="737"/>
      <c r="DM58" s="737"/>
      <c r="DN58" s="737"/>
      <c r="DO58" s="737"/>
      <c r="DP58" s="737"/>
      <c r="DQ58" s="737"/>
      <c r="DR58" s="737"/>
      <c r="DS58" s="737"/>
      <c r="DT58" s="737"/>
      <c r="DU58" s="737"/>
      <c r="DV58" s="737"/>
      <c r="DW58" s="737"/>
      <c r="DX58" s="737"/>
      <c r="DY58" s="737"/>
      <c r="DZ58" s="737"/>
      <c r="EA58" s="737"/>
      <c r="EB58" s="737"/>
      <c r="EC58" s="737"/>
      <c r="ED58" s="737"/>
      <c r="EE58" s="737"/>
      <c r="EF58" s="737"/>
      <c r="EG58" s="737"/>
      <c r="EH58" s="737"/>
      <c r="EI58" s="737"/>
      <c r="EJ58" s="737"/>
      <c r="EK58" s="737"/>
      <c r="EL58" s="737"/>
      <c r="EM58" s="737"/>
      <c r="EN58" s="737"/>
      <c r="EO58" s="737"/>
      <c r="EP58" s="737"/>
      <c r="EQ58" s="737"/>
      <c r="ER58" s="737"/>
      <c r="ES58" s="737"/>
      <c r="ET58" s="737"/>
      <c r="EU58" s="737"/>
      <c r="EV58" s="737"/>
      <c r="EW58" s="737"/>
    </row>
    <row r="59" spans="1:153" ht="12.75" customHeight="1">
      <c r="A59" s="737"/>
      <c r="B59" s="798"/>
      <c r="C59" s="799"/>
      <c r="D59" s="800"/>
      <c r="E59" s="735"/>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8"/>
      <c r="AY59" s="798"/>
      <c r="AZ59" s="798"/>
      <c r="BA59" s="798"/>
      <c r="BB59" s="798"/>
      <c r="BC59" s="798"/>
      <c r="BD59" s="798"/>
      <c r="BE59" s="798"/>
      <c r="BF59" s="737"/>
      <c r="BG59" s="737"/>
      <c r="BH59" s="737"/>
      <c r="BI59" s="737"/>
      <c r="BJ59" s="737"/>
      <c r="BK59" s="737"/>
      <c r="BL59" s="737"/>
      <c r="BM59" s="737"/>
      <c r="BN59" s="737"/>
      <c r="BO59" s="737"/>
      <c r="BP59" s="737"/>
      <c r="BQ59" s="737"/>
      <c r="BR59" s="737"/>
      <c r="BS59" s="737"/>
      <c r="BT59" s="737"/>
      <c r="BU59" s="737"/>
      <c r="BV59" s="737"/>
      <c r="BW59" s="737"/>
      <c r="BX59" s="737"/>
      <c r="BY59" s="737"/>
      <c r="BZ59" s="737"/>
      <c r="CA59" s="737"/>
      <c r="CB59" s="737"/>
      <c r="CC59" s="737"/>
      <c r="CD59" s="737"/>
      <c r="CE59" s="737"/>
      <c r="CF59" s="737"/>
      <c r="CG59" s="737"/>
      <c r="CH59" s="737"/>
      <c r="CI59" s="737"/>
      <c r="CJ59" s="737"/>
      <c r="CK59" s="737"/>
      <c r="CL59" s="737"/>
      <c r="CM59" s="737"/>
      <c r="CN59" s="737"/>
      <c r="CO59" s="737"/>
      <c r="CP59" s="737"/>
      <c r="CQ59" s="737"/>
      <c r="CR59" s="737"/>
      <c r="CS59" s="737"/>
      <c r="CT59" s="737"/>
      <c r="CU59" s="737"/>
      <c r="CV59" s="737"/>
      <c r="CW59" s="737"/>
      <c r="CX59" s="737"/>
      <c r="CY59" s="737"/>
      <c r="CZ59" s="737"/>
      <c r="DA59" s="737"/>
      <c r="DB59" s="737"/>
      <c r="DC59" s="737"/>
      <c r="DD59" s="737"/>
      <c r="DE59" s="737"/>
      <c r="DF59" s="737"/>
      <c r="DG59" s="737"/>
      <c r="DH59" s="737"/>
      <c r="DI59" s="737"/>
      <c r="DJ59" s="737"/>
      <c r="DK59" s="737"/>
      <c r="DL59" s="737"/>
      <c r="DM59" s="737"/>
      <c r="DN59" s="737"/>
      <c r="DO59" s="737"/>
      <c r="DP59" s="737"/>
      <c r="DQ59" s="737"/>
      <c r="DR59" s="737"/>
      <c r="DS59" s="737"/>
      <c r="DT59" s="737"/>
      <c r="DU59" s="737"/>
      <c r="DV59" s="737"/>
      <c r="DW59" s="737"/>
      <c r="DX59" s="737"/>
      <c r="DY59" s="737"/>
      <c r="DZ59" s="737"/>
      <c r="EA59" s="737"/>
      <c r="EB59" s="737"/>
      <c r="EC59" s="737"/>
      <c r="ED59" s="737"/>
      <c r="EE59" s="737"/>
      <c r="EF59" s="737"/>
      <c r="EG59" s="737"/>
      <c r="EH59" s="737"/>
      <c r="EI59" s="737"/>
      <c r="EJ59" s="737"/>
      <c r="EK59" s="737"/>
      <c r="EL59" s="737"/>
      <c r="EM59" s="737"/>
      <c r="EN59" s="737"/>
      <c r="EO59" s="737"/>
      <c r="EP59" s="737"/>
      <c r="EQ59" s="737"/>
      <c r="ER59" s="737"/>
      <c r="ES59" s="737"/>
      <c r="ET59" s="737"/>
      <c r="EU59" s="737"/>
      <c r="EV59" s="737"/>
      <c r="EW59" s="737"/>
    </row>
    <row r="60" spans="1:153" ht="12.75" customHeight="1">
      <c r="C60" s="801"/>
      <c r="D60" s="733"/>
      <c r="E60" s="797"/>
    </row>
  </sheetData>
  <mergeCells count="325">
    <mergeCell ref="H7:O7"/>
    <mergeCell ref="Y6:AF6"/>
    <mergeCell ref="Y7:AF7"/>
    <mergeCell ref="AP6:AW6"/>
    <mergeCell ref="AP7:AW7"/>
    <mergeCell ref="BG6:BN6"/>
    <mergeCell ref="BG7:BN7"/>
    <mergeCell ref="BX6:CE6"/>
    <mergeCell ref="BX7:CE7"/>
    <mergeCell ref="P6:V6"/>
    <mergeCell ref="AG6:AM6"/>
    <mergeCell ref="AX7:BD7"/>
    <mergeCell ref="H6:O6"/>
    <mergeCell ref="A56:C56"/>
    <mergeCell ref="A53:F54"/>
    <mergeCell ref="O53:W54"/>
    <mergeCell ref="AF53:AN54"/>
    <mergeCell ref="AW53:BE54"/>
    <mergeCell ref="BN53:BV54"/>
    <mergeCell ref="CE53:CM54"/>
    <mergeCell ref="BN49:BV50"/>
    <mergeCell ref="CE49:CM50"/>
    <mergeCell ref="O51:W52"/>
    <mergeCell ref="AF51:AN52"/>
    <mergeCell ref="AW51:BE52"/>
    <mergeCell ref="BN51:BV52"/>
    <mergeCell ref="CE51:CM52"/>
    <mergeCell ref="BN45:BV46"/>
    <mergeCell ref="CE45:CM46"/>
    <mergeCell ref="E47:E48"/>
    <mergeCell ref="O47:W48"/>
    <mergeCell ref="AF47:AN48"/>
    <mergeCell ref="AW47:BE48"/>
    <mergeCell ref="BN47:BV48"/>
    <mergeCell ref="CE47:CM48"/>
    <mergeCell ref="A45:A52"/>
    <mergeCell ref="C45:D52"/>
    <mergeCell ref="E45:E46"/>
    <mergeCell ref="O45:W46"/>
    <mergeCell ref="AF45:AN46"/>
    <mergeCell ref="AW45:BE46"/>
    <mergeCell ref="E49:F50"/>
    <mergeCell ref="O49:W50"/>
    <mergeCell ref="AF49:AN50"/>
    <mergeCell ref="AW49:BE50"/>
    <mergeCell ref="C44:F44"/>
    <mergeCell ref="O44:W44"/>
    <mergeCell ref="AF44:AN44"/>
    <mergeCell ref="AW44:BE44"/>
    <mergeCell ref="BN44:BV44"/>
    <mergeCell ref="CE44:CM44"/>
    <mergeCell ref="C43:E43"/>
    <mergeCell ref="O43:W43"/>
    <mergeCell ref="AF43:AN43"/>
    <mergeCell ref="AW43:BE43"/>
    <mergeCell ref="BN43:BV43"/>
    <mergeCell ref="CE43:CM43"/>
    <mergeCell ref="C42:E42"/>
    <mergeCell ref="O42:W42"/>
    <mergeCell ref="AF42:AN42"/>
    <mergeCell ref="AW42:BE42"/>
    <mergeCell ref="BN42:BV42"/>
    <mergeCell ref="CE42:CM42"/>
    <mergeCell ref="CE40:CM40"/>
    <mergeCell ref="D41:E41"/>
    <mergeCell ref="O41:W41"/>
    <mergeCell ref="AF41:AN41"/>
    <mergeCell ref="AW41:BE41"/>
    <mergeCell ref="BN41:BV41"/>
    <mergeCell ref="CE41:CM41"/>
    <mergeCell ref="O38:W39"/>
    <mergeCell ref="AF38:AN39"/>
    <mergeCell ref="AW38:BE39"/>
    <mergeCell ref="BN38:BV39"/>
    <mergeCell ref="CE38:CM39"/>
    <mergeCell ref="D40:E40"/>
    <mergeCell ref="O40:W40"/>
    <mergeCell ref="AF40:AN40"/>
    <mergeCell ref="AW40:BE40"/>
    <mergeCell ref="BN40:BV40"/>
    <mergeCell ref="O36:W37"/>
    <mergeCell ref="AF36:AN37"/>
    <mergeCell ref="AW36:BE37"/>
    <mergeCell ref="BN36:BV37"/>
    <mergeCell ref="CE36:CM37"/>
    <mergeCell ref="O33:W33"/>
    <mergeCell ref="AF33:AN33"/>
    <mergeCell ref="AW33:BE33"/>
    <mergeCell ref="BN33:BV33"/>
    <mergeCell ref="CE33:CM33"/>
    <mergeCell ref="BW28:CD28"/>
    <mergeCell ref="CE28:CM28"/>
    <mergeCell ref="A29:A41"/>
    <mergeCell ref="C29:C33"/>
    <mergeCell ref="D29:E33"/>
    <mergeCell ref="H29:I30"/>
    <mergeCell ref="O29:W30"/>
    <mergeCell ref="AF29:AN30"/>
    <mergeCell ref="AW29:BE30"/>
    <mergeCell ref="BN29:BV30"/>
    <mergeCell ref="C34:C39"/>
    <mergeCell ref="D34:E39"/>
    <mergeCell ref="H34:I35"/>
    <mergeCell ref="O34:W35"/>
    <mergeCell ref="AF34:AN35"/>
    <mergeCell ref="CE29:CM30"/>
    <mergeCell ref="O31:W32"/>
    <mergeCell ref="AF31:AN32"/>
    <mergeCell ref="AW31:BE32"/>
    <mergeCell ref="BN31:BV32"/>
    <mergeCell ref="CE31:CM32"/>
    <mergeCell ref="AW34:BE35"/>
    <mergeCell ref="BN34:BV35"/>
    <mergeCell ref="CE34:CM35"/>
    <mergeCell ref="D28:E28"/>
    <mergeCell ref="G28:N28"/>
    <mergeCell ref="O28:W28"/>
    <mergeCell ref="X28:AE28"/>
    <mergeCell ref="AF28:AN28"/>
    <mergeCell ref="AO28:AV28"/>
    <mergeCell ref="AW28:BE28"/>
    <mergeCell ref="BF28:BM28"/>
    <mergeCell ref="BN28:BV28"/>
    <mergeCell ref="BN27:BV27"/>
    <mergeCell ref="BW27:CD27"/>
    <mergeCell ref="AF26:AN26"/>
    <mergeCell ref="AO26:AV26"/>
    <mergeCell ref="AW26:BE26"/>
    <mergeCell ref="BF26:BM26"/>
    <mergeCell ref="BN26:BV26"/>
    <mergeCell ref="BW26:CD26"/>
    <mergeCell ref="CE27:CM27"/>
    <mergeCell ref="AW25:BE25"/>
    <mergeCell ref="BF25:BM25"/>
    <mergeCell ref="BN25:BV25"/>
    <mergeCell ref="BW25:CD25"/>
    <mergeCell ref="CE25:CM25"/>
    <mergeCell ref="C26:C27"/>
    <mergeCell ref="D26:E27"/>
    <mergeCell ref="G26:N26"/>
    <mergeCell ref="O26:W26"/>
    <mergeCell ref="X26:AE26"/>
    <mergeCell ref="D25:E25"/>
    <mergeCell ref="G25:N25"/>
    <mergeCell ref="O25:W25"/>
    <mergeCell ref="X25:AE25"/>
    <mergeCell ref="AF25:AN25"/>
    <mergeCell ref="AO25:AV25"/>
    <mergeCell ref="CE26:CM26"/>
    <mergeCell ref="G27:N27"/>
    <mergeCell ref="O27:W27"/>
    <mergeCell ref="X27:AE27"/>
    <mergeCell ref="AF27:AN27"/>
    <mergeCell ref="AO27:AV27"/>
    <mergeCell ref="AW27:BE27"/>
    <mergeCell ref="BF27:BM27"/>
    <mergeCell ref="AW21:BE22"/>
    <mergeCell ref="BF21:BM22"/>
    <mergeCell ref="BN21:BV22"/>
    <mergeCell ref="AO24:AV24"/>
    <mergeCell ref="AW24:BE24"/>
    <mergeCell ref="BF24:BM24"/>
    <mergeCell ref="BN24:BV24"/>
    <mergeCell ref="BW24:CD24"/>
    <mergeCell ref="CE24:CM24"/>
    <mergeCell ref="AW23:BE23"/>
    <mergeCell ref="BF23:BM23"/>
    <mergeCell ref="BN23:BV23"/>
    <mergeCell ref="BW23:CD23"/>
    <mergeCell ref="CE23:CM23"/>
    <mergeCell ref="CE19:CM20"/>
    <mergeCell ref="B21:B22"/>
    <mergeCell ref="C21:C22"/>
    <mergeCell ref="D21:E22"/>
    <mergeCell ref="G21:N22"/>
    <mergeCell ref="O21:W22"/>
    <mergeCell ref="D24:E24"/>
    <mergeCell ref="G24:N24"/>
    <mergeCell ref="O24:W24"/>
    <mergeCell ref="X24:AE24"/>
    <mergeCell ref="AF24:AN24"/>
    <mergeCell ref="BW21:CD22"/>
    <mergeCell ref="CE21:CM22"/>
    <mergeCell ref="B23:B24"/>
    <mergeCell ref="C23:C24"/>
    <mergeCell ref="D23:E23"/>
    <mergeCell ref="G23:N23"/>
    <mergeCell ref="O23:W23"/>
    <mergeCell ref="X23:AE23"/>
    <mergeCell ref="AF23:AN23"/>
    <mergeCell ref="AO23:AV23"/>
    <mergeCell ref="X21:AE22"/>
    <mergeCell ref="AF21:AN22"/>
    <mergeCell ref="AO21:AV22"/>
    <mergeCell ref="G19:N20"/>
    <mergeCell ref="O19:W20"/>
    <mergeCell ref="X19:AE20"/>
    <mergeCell ref="AF19:AN20"/>
    <mergeCell ref="AO19:AV20"/>
    <mergeCell ref="AW19:BE20"/>
    <mergeCell ref="BF19:BM20"/>
    <mergeCell ref="BN19:BV20"/>
    <mergeCell ref="BW19:CD20"/>
    <mergeCell ref="CE16:CM17"/>
    <mergeCell ref="D18:E18"/>
    <mergeCell ref="G18:N18"/>
    <mergeCell ref="O18:W18"/>
    <mergeCell ref="X18:AE18"/>
    <mergeCell ref="AF18:AN18"/>
    <mergeCell ref="AO18:AV18"/>
    <mergeCell ref="AW18:BE18"/>
    <mergeCell ref="BF18:BM18"/>
    <mergeCell ref="BN18:BV18"/>
    <mergeCell ref="AF16:AN17"/>
    <mergeCell ref="AO16:AV17"/>
    <mergeCell ref="AW16:BE17"/>
    <mergeCell ref="BF16:BM17"/>
    <mergeCell ref="BN16:BV17"/>
    <mergeCell ref="BW16:CD17"/>
    <mergeCell ref="BW18:CD18"/>
    <mergeCell ref="CE18:CM18"/>
    <mergeCell ref="BN15:BV15"/>
    <mergeCell ref="BW15:CD15"/>
    <mergeCell ref="CE15:CM15"/>
    <mergeCell ref="AW14:BE14"/>
    <mergeCell ref="BF14:BM14"/>
    <mergeCell ref="BN14:BV14"/>
    <mergeCell ref="BW14:CD14"/>
    <mergeCell ref="CE14:CM14"/>
    <mergeCell ref="D15:E15"/>
    <mergeCell ref="G15:N15"/>
    <mergeCell ref="O15:W15"/>
    <mergeCell ref="X15:AE15"/>
    <mergeCell ref="AF15:AN15"/>
    <mergeCell ref="AO15:AV15"/>
    <mergeCell ref="AW15:BE15"/>
    <mergeCell ref="BF15:BM15"/>
    <mergeCell ref="BN12:BV12"/>
    <mergeCell ref="BW12:CD12"/>
    <mergeCell ref="CE12:CM12"/>
    <mergeCell ref="D13:E13"/>
    <mergeCell ref="G13:N13"/>
    <mergeCell ref="O13:W13"/>
    <mergeCell ref="X13:AE13"/>
    <mergeCell ref="AF13:AN13"/>
    <mergeCell ref="AO13:AV13"/>
    <mergeCell ref="AW13:BE13"/>
    <mergeCell ref="BF13:BM13"/>
    <mergeCell ref="BN13:BV13"/>
    <mergeCell ref="BW13:CD13"/>
    <mergeCell ref="CE13:CM13"/>
    <mergeCell ref="A12:A28"/>
    <mergeCell ref="D12:E12"/>
    <mergeCell ref="G12:N12"/>
    <mergeCell ref="O12:W12"/>
    <mergeCell ref="X12:AE12"/>
    <mergeCell ref="AF12:AN12"/>
    <mergeCell ref="AO12:AV12"/>
    <mergeCell ref="AW12:BE12"/>
    <mergeCell ref="BF12:BM12"/>
    <mergeCell ref="D14:E14"/>
    <mergeCell ref="G14:N14"/>
    <mergeCell ref="O14:W14"/>
    <mergeCell ref="X14:AE14"/>
    <mergeCell ref="AF14:AN14"/>
    <mergeCell ref="AO14:AV14"/>
    <mergeCell ref="B16:B17"/>
    <mergeCell ref="C16:C17"/>
    <mergeCell ref="D16:E17"/>
    <mergeCell ref="G16:N17"/>
    <mergeCell ref="O16:W17"/>
    <mergeCell ref="X16:AE17"/>
    <mergeCell ref="B19:B20"/>
    <mergeCell ref="C19:C20"/>
    <mergeCell ref="D19:E20"/>
    <mergeCell ref="A10:E11"/>
    <mergeCell ref="G10:W10"/>
    <mergeCell ref="X10:AN10"/>
    <mergeCell ref="AO10:BE10"/>
    <mergeCell ref="BF10:BV10"/>
    <mergeCell ref="BW10:CM10"/>
    <mergeCell ref="G11:N11"/>
    <mergeCell ref="O11:W11"/>
    <mergeCell ref="X11:AE11"/>
    <mergeCell ref="CE11:CM11"/>
    <mergeCell ref="AF11:AN11"/>
    <mergeCell ref="AO11:AV11"/>
    <mergeCell ref="AW11:BE11"/>
    <mergeCell ref="BF11:BM11"/>
    <mergeCell ref="BN11:BV11"/>
    <mergeCell ref="BW11:CD11"/>
    <mergeCell ref="A8:E9"/>
    <mergeCell ref="H8:V8"/>
    <mergeCell ref="Y8:AM8"/>
    <mergeCell ref="AP8:BD8"/>
    <mergeCell ref="BG8:BU8"/>
    <mergeCell ref="A6:E7"/>
    <mergeCell ref="BX8:CL8"/>
    <mergeCell ref="H9:N9"/>
    <mergeCell ref="O9:U9"/>
    <mergeCell ref="Y9:AD9"/>
    <mergeCell ref="AF9:AL9"/>
    <mergeCell ref="AP9:AU9"/>
    <mergeCell ref="AW9:BC9"/>
    <mergeCell ref="BG9:BL9"/>
    <mergeCell ref="BN9:BT9"/>
    <mergeCell ref="BX9:CC9"/>
    <mergeCell ref="CE9:CK9"/>
    <mergeCell ref="AX6:BD6"/>
    <mergeCell ref="BO6:BU6"/>
    <mergeCell ref="CF6:CL6"/>
    <mergeCell ref="P7:V7"/>
    <mergeCell ref="BO7:BU7"/>
    <mergeCell ref="CF7:CL7"/>
    <mergeCell ref="AG7:AM7"/>
    <mergeCell ref="CH1:CL1"/>
    <mergeCell ref="BP3:BU3"/>
    <mergeCell ref="CH3:CL3"/>
    <mergeCell ref="A4:F4"/>
    <mergeCell ref="A5:E5"/>
    <mergeCell ref="G5:W5"/>
    <mergeCell ref="X5:AN5"/>
    <mergeCell ref="AO5:BE5"/>
    <mergeCell ref="BF5:BV5"/>
    <mergeCell ref="BW5:CM5"/>
  </mergeCells>
  <phoneticPr fontId="3"/>
  <pageMargins left="0.78740157480314965" right="0.19685039370078741" top="0.47244094488188981" bottom="0.15748031496062992" header="0.35433070866141736" footer="0.31496062992125984"/>
  <pageSetup paperSize="9" scale="80" orientation="landscape" r:id="rId1"/>
  <headerFooter alignWithMargins="0">
    <oddFooter>&amp;C
- 13 -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130" zoomScaleNormal="130" workbookViewId="0">
      <selection activeCell="D9" sqref="D9:Q9"/>
    </sheetView>
  </sheetViews>
  <sheetFormatPr defaultRowHeight="10.5"/>
  <cols>
    <col min="1" max="1" width="0.875" style="392" customWidth="1"/>
    <col min="2" max="2" width="1.375" style="392" customWidth="1"/>
    <col min="3" max="3" width="0.875" style="392" customWidth="1"/>
    <col min="4" max="4" width="16.75" style="392" customWidth="1"/>
    <col min="5" max="5" width="0.875" style="392" customWidth="1"/>
    <col min="6" max="6" width="1.125" style="392" customWidth="1"/>
    <col min="7" max="7" width="1.875" style="392" customWidth="1"/>
    <col min="8" max="8" width="0.875" style="392" customWidth="1"/>
    <col min="9" max="9" width="10.875" style="392" customWidth="1"/>
    <col min="10" max="10" width="2.625" style="392" customWidth="1"/>
    <col min="11" max="11" width="7.75" style="392" customWidth="1"/>
    <col min="12" max="13" width="8.75" style="392" customWidth="1"/>
    <col min="14" max="14" width="7.25" style="392" customWidth="1"/>
    <col min="15" max="15" width="2.125" style="392" customWidth="1"/>
    <col min="16" max="16" width="4.5" style="392" customWidth="1"/>
    <col min="17" max="19" width="8.75" style="392" customWidth="1"/>
    <col min="20" max="20" width="8.625" style="392" customWidth="1"/>
    <col min="21" max="21" width="10.625" style="392" customWidth="1"/>
    <col min="22" max="22" width="5.625" style="392" customWidth="1"/>
    <col min="23" max="23" width="5.25" style="392" customWidth="1"/>
    <col min="24" max="24" width="6.625" style="392" customWidth="1"/>
    <col min="25" max="16384" width="9" style="392"/>
  </cols>
  <sheetData>
    <row r="1" spans="1:25" ht="13.5" customHeight="1" thickBot="1">
      <c r="A1" s="390" t="s">
        <v>938</v>
      </c>
      <c r="B1" s="390"/>
      <c r="C1" s="390"/>
      <c r="D1" s="390"/>
      <c r="E1" s="390"/>
      <c r="F1" s="390"/>
      <c r="G1" s="390"/>
      <c r="H1" s="390"/>
      <c r="I1" s="391"/>
      <c r="J1" s="391"/>
    </row>
    <row r="2" spans="1:25" s="398" customFormat="1" ht="13.5" customHeight="1" thickTop="1" thickBot="1">
      <c r="A2" s="393"/>
      <c r="B2" s="394" t="s">
        <v>929</v>
      </c>
      <c r="C2" s="1771" t="s">
        <v>1015</v>
      </c>
      <c r="D2" s="1771"/>
      <c r="E2" s="1771"/>
      <c r="F2" s="1771"/>
      <c r="G2" s="1771"/>
      <c r="H2" s="394"/>
      <c r="I2" s="394"/>
      <c r="J2" s="394"/>
      <c r="K2" s="393"/>
      <c r="L2" s="393"/>
      <c r="M2" s="393"/>
      <c r="N2" s="393"/>
      <c r="O2" s="393"/>
      <c r="P2" s="393"/>
      <c r="Q2" s="395" t="s">
        <v>94</v>
      </c>
      <c r="R2" s="396"/>
      <c r="S2" s="397" t="s">
        <v>95</v>
      </c>
      <c r="T2" s="397"/>
      <c r="U2" s="397"/>
      <c r="V2" s="397"/>
      <c r="W2" s="397"/>
      <c r="X2" s="397"/>
    </row>
    <row r="3" spans="1:25" s="398" customFormat="1" ht="6" customHeight="1" thickTop="1">
      <c r="A3" s="399"/>
      <c r="B3" s="400"/>
      <c r="C3" s="401"/>
      <c r="D3" s="401"/>
      <c r="E3" s="401"/>
      <c r="F3" s="401"/>
      <c r="G3" s="401"/>
      <c r="H3" s="400"/>
      <c r="I3" s="400"/>
      <c r="J3" s="400"/>
      <c r="K3" s="399"/>
      <c r="L3" s="399"/>
      <c r="M3" s="399"/>
      <c r="N3" s="399"/>
      <c r="O3" s="399"/>
      <c r="P3" s="399"/>
      <c r="Q3" s="395"/>
      <c r="R3" s="397"/>
      <c r="S3" s="397"/>
      <c r="T3" s="397"/>
      <c r="U3" s="397"/>
      <c r="V3" s="402"/>
      <c r="W3" s="402"/>
      <c r="X3" s="402"/>
    </row>
    <row r="4" spans="1:25" s="398" customFormat="1" ht="15" customHeight="1">
      <c r="A4" s="403"/>
      <c r="B4" s="1772" t="s">
        <v>709</v>
      </c>
      <c r="C4" s="1772"/>
      <c r="D4" s="1772"/>
      <c r="E4" s="404"/>
      <c r="F4" s="1773" t="s">
        <v>1016</v>
      </c>
      <c r="G4" s="1772"/>
      <c r="H4" s="1772"/>
      <c r="I4" s="1772"/>
      <c r="J4" s="1772"/>
      <c r="K4" s="1772"/>
      <c r="L4" s="1772"/>
      <c r="M4" s="1772"/>
      <c r="N4" s="1772"/>
      <c r="O4" s="1772"/>
      <c r="P4" s="1774"/>
      <c r="Q4" s="1773" t="s">
        <v>1017</v>
      </c>
      <c r="R4" s="1772"/>
      <c r="S4" s="1772"/>
      <c r="T4" s="1772"/>
      <c r="U4" s="1774"/>
      <c r="V4" s="1773" t="s">
        <v>676</v>
      </c>
      <c r="W4" s="1772"/>
      <c r="X4" s="1774"/>
      <c r="Y4" s="393"/>
    </row>
    <row r="5" spans="1:25" ht="12.75" customHeight="1">
      <c r="A5" s="408"/>
      <c r="B5" s="406" t="s">
        <v>927</v>
      </c>
      <c r="C5" s="406"/>
      <c r="D5" s="407" t="s">
        <v>96</v>
      </c>
      <c r="E5" s="406"/>
      <c r="F5" s="408"/>
      <c r="G5" s="409" t="s">
        <v>533</v>
      </c>
      <c r="H5" s="409"/>
      <c r="I5" s="1792" t="s">
        <v>35</v>
      </c>
      <c r="J5" s="1792"/>
      <c r="K5" s="1792"/>
      <c r="L5" s="1792"/>
      <c r="M5" s="1792"/>
      <c r="N5" s="1792"/>
      <c r="O5" s="1792"/>
      <c r="P5" s="410"/>
      <c r="Q5" s="408" t="s">
        <v>886</v>
      </c>
      <c r="R5" s="409"/>
      <c r="S5" s="406"/>
      <c r="T5" s="406"/>
      <c r="U5" s="406"/>
      <c r="V5" s="405"/>
      <c r="W5" s="411"/>
      <c r="X5" s="412"/>
      <c r="Y5" s="413"/>
    </row>
    <row r="6" spans="1:25" ht="12.75" customHeight="1">
      <c r="A6" s="424"/>
      <c r="B6" s="406"/>
      <c r="C6" s="406"/>
      <c r="D6" s="407"/>
      <c r="E6" s="406"/>
      <c r="F6" s="424"/>
      <c r="G6" s="452"/>
      <c r="H6" s="452"/>
      <c r="I6" s="452"/>
      <c r="J6" s="452"/>
      <c r="K6" s="487"/>
      <c r="L6" s="452"/>
      <c r="M6" s="406"/>
      <c r="N6" s="406"/>
      <c r="O6" s="406"/>
      <c r="P6" s="425"/>
      <c r="Q6" s="1770" t="s">
        <v>896</v>
      </c>
      <c r="R6" s="1770"/>
      <c r="S6" s="1770"/>
      <c r="T6" s="1770"/>
      <c r="U6" s="1776"/>
      <c r="V6" s="414"/>
      <c r="W6" s="413"/>
      <c r="X6" s="419"/>
      <c r="Y6" s="413"/>
    </row>
    <row r="7" spans="1:25" ht="12.75" customHeight="1">
      <c r="A7" s="424"/>
      <c r="B7" s="406"/>
      <c r="C7" s="406"/>
      <c r="D7" s="407"/>
      <c r="E7" s="406"/>
      <c r="F7" s="429"/>
      <c r="G7" s="430"/>
      <c r="H7" s="430"/>
      <c r="I7" s="522"/>
      <c r="J7" s="430"/>
      <c r="K7" s="523"/>
      <c r="L7" s="522"/>
      <c r="M7" s="522"/>
      <c r="N7" s="522"/>
      <c r="O7" s="522"/>
      <c r="P7" s="432"/>
      <c r="Q7" s="422" t="s">
        <v>887</v>
      </c>
      <c r="R7" s="813"/>
      <c r="S7" s="430"/>
      <c r="T7" s="406"/>
      <c r="U7" s="425"/>
      <c r="V7" s="414"/>
      <c r="W7" s="413"/>
      <c r="X7" s="419"/>
      <c r="Y7" s="413"/>
    </row>
    <row r="8" spans="1:25" ht="12.75" customHeight="1">
      <c r="A8" s="459"/>
      <c r="B8" s="427" t="s">
        <v>165</v>
      </c>
      <c r="C8" s="427"/>
      <c r="D8" s="428" t="s">
        <v>441</v>
      </c>
      <c r="E8" s="427"/>
      <c r="F8" s="429"/>
      <c r="G8" s="430" t="s">
        <v>249</v>
      </c>
      <c r="H8" s="430"/>
      <c r="I8" s="430"/>
      <c r="J8" s="430"/>
      <c r="K8" s="430"/>
      <c r="L8" s="430"/>
      <c r="M8" s="431"/>
      <c r="N8" s="431"/>
      <c r="O8" s="431"/>
      <c r="P8" s="432"/>
      <c r="Q8" s="433"/>
      <c r="R8" s="427"/>
      <c r="S8" s="427"/>
      <c r="T8" s="427"/>
      <c r="U8" s="427"/>
      <c r="V8" s="426"/>
      <c r="W8" s="434"/>
      <c r="X8" s="435"/>
      <c r="Y8" s="413"/>
    </row>
    <row r="9" spans="1:25" ht="12.75" customHeight="1">
      <c r="A9" s="439"/>
      <c r="B9" s="437" t="s">
        <v>167</v>
      </c>
      <c r="C9" s="437"/>
      <c r="D9" s="438" t="s">
        <v>839</v>
      </c>
      <c r="E9" s="437"/>
      <c r="F9" s="439"/>
      <c r="G9" s="437" t="s">
        <v>840</v>
      </c>
      <c r="H9" s="437"/>
      <c r="I9" s="437"/>
      <c r="J9" s="437"/>
      <c r="K9" s="437"/>
      <c r="L9" s="1791" t="s">
        <v>452</v>
      </c>
      <c r="M9" s="1791"/>
      <c r="N9" s="1791"/>
      <c r="O9" s="437"/>
      <c r="P9" s="440"/>
      <c r="Q9" s="433"/>
      <c r="R9" s="427"/>
      <c r="S9" s="427"/>
      <c r="T9" s="427"/>
      <c r="U9" s="441"/>
      <c r="V9" s="426"/>
      <c r="W9" s="434"/>
      <c r="X9" s="435"/>
      <c r="Y9" s="413"/>
    </row>
    <row r="10" spans="1:25" ht="12.75" customHeight="1">
      <c r="A10" s="439"/>
      <c r="B10" s="437" t="s">
        <v>800</v>
      </c>
      <c r="C10" s="437"/>
      <c r="D10" s="438" t="s">
        <v>666</v>
      </c>
      <c r="E10" s="437"/>
      <c r="F10" s="439"/>
      <c r="G10" s="442" t="s">
        <v>572</v>
      </c>
      <c r="H10" s="437"/>
      <c r="I10" s="437" t="s">
        <v>897</v>
      </c>
      <c r="J10" s="437"/>
      <c r="K10" s="437"/>
      <c r="L10" s="437"/>
      <c r="M10" s="437"/>
      <c r="N10" s="443">
        <v>6500</v>
      </c>
      <c r="O10" s="437" t="s">
        <v>168</v>
      </c>
      <c r="P10" s="440"/>
      <c r="Q10" s="541"/>
      <c r="R10" s="406"/>
      <c r="S10" s="406"/>
      <c r="T10" s="406"/>
      <c r="U10" s="541"/>
      <c r="V10" s="414"/>
      <c r="W10" s="413"/>
      <c r="X10" s="419"/>
      <c r="Y10" s="413"/>
    </row>
    <row r="11" spans="1:25" ht="11.85" customHeight="1">
      <c r="A11" s="424"/>
      <c r="B11" s="406"/>
      <c r="C11" s="406"/>
      <c r="D11" s="407"/>
      <c r="E11" s="406"/>
      <c r="F11" s="424"/>
      <c r="G11" s="444" t="s">
        <v>573</v>
      </c>
      <c r="H11" s="406"/>
      <c r="I11" s="406" t="s">
        <v>878</v>
      </c>
      <c r="J11" s="406"/>
      <c r="K11" s="406"/>
      <c r="L11" s="406"/>
      <c r="M11" s="406"/>
      <c r="N11" s="445">
        <v>10000</v>
      </c>
      <c r="O11" s="406" t="s">
        <v>168</v>
      </c>
      <c r="P11" s="425"/>
      <c r="Q11" s="541"/>
      <c r="R11" s="406"/>
      <c r="S11" s="406"/>
      <c r="T11" s="406"/>
      <c r="U11" s="406"/>
      <c r="V11" s="414"/>
      <c r="W11" s="413"/>
      <c r="X11" s="419"/>
      <c r="Y11" s="413"/>
    </row>
    <row r="12" spans="1:25" ht="11.85" customHeight="1">
      <c r="A12" s="424"/>
      <c r="B12" s="406"/>
      <c r="C12" s="406"/>
      <c r="D12" s="407"/>
      <c r="E12" s="406"/>
      <c r="F12" s="424"/>
      <c r="G12" s="444" t="s">
        <v>879</v>
      </c>
      <c r="H12" s="406"/>
      <c r="I12" s="406" t="s">
        <v>880</v>
      </c>
      <c r="J12" s="406"/>
      <c r="K12" s="406"/>
      <c r="L12" s="406"/>
      <c r="M12" s="406"/>
      <c r="N12" s="445">
        <v>6500</v>
      </c>
      <c r="O12" s="406" t="s">
        <v>168</v>
      </c>
      <c r="P12" s="425"/>
      <c r="Q12" s="541"/>
      <c r="R12" s="406"/>
      <c r="S12" s="406"/>
      <c r="T12" s="406"/>
      <c r="U12" s="406"/>
      <c r="V12" s="414"/>
      <c r="W12" s="413"/>
      <c r="X12" s="419"/>
      <c r="Y12" s="413"/>
    </row>
    <row r="13" spans="1:25" ht="11.85" customHeight="1">
      <c r="A13" s="424"/>
      <c r="B13" s="446"/>
      <c r="C13" s="446"/>
      <c r="D13" s="447"/>
      <c r="E13" s="446"/>
      <c r="F13" s="424"/>
      <c r="G13" s="444" t="s">
        <v>911</v>
      </c>
      <c r="H13" s="406"/>
      <c r="I13" s="406" t="s">
        <v>630</v>
      </c>
      <c r="J13" s="406"/>
      <c r="K13" s="406"/>
      <c r="L13" s="406"/>
      <c r="M13" s="406"/>
      <c r="N13" s="445">
        <v>5000</v>
      </c>
      <c r="O13" s="406" t="s">
        <v>168</v>
      </c>
      <c r="P13" s="425"/>
      <c r="Q13" s="541"/>
      <c r="R13" s="406"/>
      <c r="S13" s="406"/>
      <c r="T13" s="406"/>
      <c r="U13" s="406"/>
      <c r="V13" s="414"/>
      <c r="W13" s="413"/>
      <c r="X13" s="419"/>
      <c r="Y13" s="413"/>
    </row>
    <row r="14" spans="1:25" ht="11.85" customHeight="1">
      <c r="A14" s="424"/>
      <c r="B14" s="446"/>
      <c r="C14" s="446"/>
      <c r="D14" s="447"/>
      <c r="E14" s="446"/>
      <c r="F14" s="424"/>
      <c r="G14" s="444" t="s">
        <v>912</v>
      </c>
      <c r="H14" s="406"/>
      <c r="I14" s="406" t="s">
        <v>677</v>
      </c>
      <c r="J14" s="406"/>
      <c r="K14" s="406"/>
      <c r="L14" s="406"/>
      <c r="M14" s="406"/>
      <c r="N14" s="445">
        <v>1300000</v>
      </c>
      <c r="O14" s="406" t="s">
        <v>168</v>
      </c>
      <c r="P14" s="425"/>
      <c r="Q14" s="541"/>
      <c r="R14" s="406"/>
      <c r="S14" s="406"/>
      <c r="T14" s="406"/>
      <c r="U14" s="406"/>
      <c r="V14" s="414"/>
      <c r="W14" s="413"/>
      <c r="X14" s="419"/>
      <c r="Y14" s="413"/>
    </row>
    <row r="15" spans="1:25" ht="11.85" customHeight="1">
      <c r="A15" s="424"/>
      <c r="B15" s="446"/>
      <c r="C15" s="446"/>
      <c r="D15" s="447"/>
      <c r="E15" s="446"/>
      <c r="F15" s="424"/>
      <c r="G15" s="444"/>
      <c r="H15" s="406"/>
      <c r="I15" s="406"/>
      <c r="J15" s="406"/>
      <c r="K15" s="406"/>
      <c r="L15" s="406"/>
      <c r="M15" s="406"/>
      <c r="N15" s="445"/>
      <c r="O15" s="406"/>
      <c r="P15" s="425"/>
      <c r="Q15" s="541"/>
      <c r="R15" s="406"/>
      <c r="S15" s="406"/>
      <c r="T15" s="406"/>
      <c r="U15" s="406"/>
      <c r="V15" s="414"/>
      <c r="W15" s="413"/>
      <c r="X15" s="419"/>
      <c r="Y15" s="413"/>
    </row>
    <row r="16" spans="1:25" ht="11.85" customHeight="1">
      <c r="A16" s="424"/>
      <c r="B16" s="446"/>
      <c r="C16" s="446"/>
      <c r="D16" s="447"/>
      <c r="E16" s="446"/>
      <c r="F16" s="424"/>
      <c r="G16" s="444"/>
      <c r="H16" s="406"/>
      <c r="I16" s="406"/>
      <c r="J16" s="406"/>
      <c r="K16" s="406"/>
      <c r="L16" s="406"/>
      <c r="M16" s="406"/>
      <c r="N16" s="445"/>
      <c r="O16" s="406"/>
      <c r="P16" s="425"/>
      <c r="Q16" s="541"/>
      <c r="R16" s="406"/>
      <c r="S16" s="406"/>
      <c r="T16" s="406"/>
      <c r="U16" s="406"/>
      <c r="V16" s="414"/>
      <c r="W16" s="413"/>
      <c r="X16" s="419"/>
      <c r="Y16" s="413"/>
    </row>
    <row r="17" spans="1:25" ht="12.75" customHeight="1">
      <c r="A17" s="439"/>
      <c r="B17" s="437" t="s">
        <v>928</v>
      </c>
      <c r="C17" s="437"/>
      <c r="D17" s="438" t="s">
        <v>678</v>
      </c>
      <c r="E17" s="437"/>
      <c r="F17" s="439"/>
      <c r="G17" s="442" t="s">
        <v>572</v>
      </c>
      <c r="H17" s="437"/>
      <c r="I17" s="437" t="s">
        <v>679</v>
      </c>
      <c r="J17" s="437"/>
      <c r="K17" s="437"/>
      <c r="L17" s="437"/>
      <c r="M17" s="437"/>
      <c r="N17" s="443">
        <v>28000</v>
      </c>
      <c r="O17" s="437" t="s">
        <v>168</v>
      </c>
      <c r="P17" s="440"/>
      <c r="Q17" s="905"/>
      <c r="R17" s="437"/>
      <c r="S17" s="437"/>
      <c r="T17" s="437"/>
      <c r="U17" s="437"/>
      <c r="V17" s="436"/>
      <c r="W17" s="449"/>
      <c r="X17" s="450"/>
      <c r="Y17" s="413"/>
    </row>
    <row r="18" spans="1:25" ht="12.75" customHeight="1">
      <c r="A18" s="424"/>
      <c r="B18" s="446"/>
      <c r="C18" s="446"/>
      <c r="D18" s="451"/>
      <c r="E18" s="446"/>
      <c r="F18" s="424"/>
      <c r="G18" s="444" t="s">
        <v>573</v>
      </c>
      <c r="H18" s="406"/>
      <c r="I18" s="406" t="s">
        <v>250</v>
      </c>
      <c r="J18" s="406"/>
      <c r="K18" s="406"/>
      <c r="L18" s="406"/>
      <c r="M18" s="406"/>
      <c r="N18" s="406"/>
      <c r="O18" s="406"/>
      <c r="P18" s="425"/>
      <c r="Q18" s="541"/>
      <c r="R18" s="406"/>
      <c r="S18" s="406"/>
      <c r="T18" s="406"/>
      <c r="U18" s="406"/>
      <c r="V18" s="414"/>
      <c r="W18" s="413"/>
      <c r="X18" s="419"/>
      <c r="Y18" s="413"/>
    </row>
    <row r="19" spans="1:25" ht="12.75" customHeight="1">
      <c r="A19" s="424"/>
      <c r="B19" s="446"/>
      <c r="C19" s="446"/>
      <c r="D19" s="451"/>
      <c r="E19" s="446"/>
      <c r="F19" s="424"/>
      <c r="G19" s="444"/>
      <c r="H19" s="406"/>
      <c r="I19" s="406" t="s">
        <v>947</v>
      </c>
      <c r="J19" s="406"/>
      <c r="K19" s="406"/>
      <c r="L19" s="406"/>
      <c r="M19" s="406"/>
      <c r="N19" s="406"/>
      <c r="O19" s="406"/>
      <c r="P19" s="425"/>
      <c r="Q19" s="406"/>
      <c r="R19" s="406"/>
      <c r="S19" s="406"/>
      <c r="T19" s="406"/>
      <c r="U19" s="406"/>
      <c r="V19" s="414"/>
      <c r="W19" s="413"/>
      <c r="X19" s="419"/>
      <c r="Y19" s="413"/>
    </row>
    <row r="20" spans="1:25" ht="12.75" customHeight="1">
      <c r="A20" s="424"/>
      <c r="B20" s="446"/>
      <c r="C20" s="446"/>
      <c r="D20" s="451"/>
      <c r="E20" s="446"/>
      <c r="F20" s="424"/>
      <c r="G20" s="444"/>
      <c r="H20" s="406"/>
      <c r="I20" s="452" t="s">
        <v>948</v>
      </c>
      <c r="J20" s="452"/>
      <c r="K20" s="452"/>
      <c r="L20" s="452"/>
      <c r="M20" s="452"/>
      <c r="N20" s="406"/>
      <c r="O20" s="406"/>
      <c r="P20" s="425"/>
      <c r="Q20" s="406"/>
      <c r="R20" s="406"/>
      <c r="S20" s="406"/>
      <c r="T20" s="453"/>
      <c r="U20" s="406"/>
      <c r="V20" s="414"/>
      <c r="W20" s="413"/>
      <c r="X20" s="419"/>
      <c r="Y20" s="413"/>
    </row>
    <row r="21" spans="1:25" ht="12.75" customHeight="1">
      <c r="A21" s="424"/>
      <c r="B21" s="446"/>
      <c r="C21" s="446"/>
      <c r="D21" s="451"/>
      <c r="E21" s="446"/>
      <c r="F21" s="424"/>
      <c r="G21" s="444"/>
      <c r="H21" s="406"/>
      <c r="I21" s="406" t="s">
        <v>949</v>
      </c>
      <c r="J21" s="406"/>
      <c r="K21" s="406"/>
      <c r="L21" s="406"/>
      <c r="M21" s="406"/>
      <c r="N21" s="406"/>
      <c r="O21" s="406"/>
      <c r="P21" s="425"/>
      <c r="Q21" s="406"/>
      <c r="R21" s="406"/>
      <c r="S21" s="406"/>
      <c r="T21" s="453"/>
      <c r="U21" s="406"/>
      <c r="V21" s="414"/>
      <c r="W21" s="413"/>
      <c r="X21" s="419"/>
      <c r="Y21" s="413"/>
    </row>
    <row r="22" spans="1:25" ht="12.75" customHeight="1">
      <c r="A22" s="424"/>
      <c r="B22" s="446"/>
      <c r="C22" s="446"/>
      <c r="D22" s="451"/>
      <c r="E22" s="446"/>
      <c r="F22" s="424"/>
      <c r="G22" s="444"/>
      <c r="H22" s="406"/>
      <c r="I22" s="452" t="s">
        <v>950</v>
      </c>
      <c r="J22" s="452"/>
      <c r="K22" s="452"/>
      <c r="L22" s="452"/>
      <c r="M22" s="452"/>
      <c r="N22" s="406"/>
      <c r="O22" s="406"/>
      <c r="P22" s="425"/>
      <c r="Q22" s="406"/>
      <c r="R22" s="406"/>
      <c r="S22" s="406"/>
      <c r="T22" s="453"/>
      <c r="U22" s="406"/>
      <c r="V22" s="414"/>
      <c r="W22" s="413"/>
      <c r="X22" s="419"/>
      <c r="Y22" s="413"/>
    </row>
    <row r="23" spans="1:25" ht="12.75" customHeight="1">
      <c r="A23" s="424"/>
      <c r="B23" s="446"/>
      <c r="C23" s="446"/>
      <c r="D23" s="451"/>
      <c r="E23" s="446"/>
      <c r="F23" s="424"/>
      <c r="G23" s="444"/>
      <c r="H23" s="406"/>
      <c r="I23" s="406" t="s">
        <v>951</v>
      </c>
      <c r="J23" s="406"/>
      <c r="K23" s="406"/>
      <c r="L23" s="406"/>
      <c r="M23" s="406"/>
      <c r="N23" s="406"/>
      <c r="O23" s="406"/>
      <c r="P23" s="425"/>
      <c r="Q23" s="406"/>
      <c r="R23" s="406"/>
      <c r="S23" s="406"/>
      <c r="T23" s="406"/>
      <c r="U23" s="406"/>
      <c r="V23" s="414"/>
      <c r="W23" s="413"/>
      <c r="X23" s="419"/>
      <c r="Y23" s="413"/>
    </row>
    <row r="24" spans="1:25" ht="12.75" customHeight="1">
      <c r="A24" s="424"/>
      <c r="B24" s="446"/>
      <c r="C24" s="446"/>
      <c r="D24" s="451"/>
      <c r="E24" s="446"/>
      <c r="F24" s="424"/>
      <c r="G24" s="444" t="s">
        <v>615</v>
      </c>
      <c r="H24" s="406"/>
      <c r="I24" s="406" t="s">
        <v>680</v>
      </c>
      <c r="J24" s="406"/>
      <c r="K24" s="406"/>
      <c r="L24" s="406"/>
      <c r="M24" s="406"/>
      <c r="N24" s="406"/>
      <c r="O24" s="406"/>
      <c r="P24" s="425"/>
      <c r="Q24" s="541"/>
      <c r="R24" s="406"/>
      <c r="S24" s="406"/>
      <c r="T24" s="406"/>
      <c r="U24" s="406"/>
      <c r="V24" s="414"/>
      <c r="W24" s="413"/>
      <c r="X24" s="419"/>
      <c r="Y24" s="413"/>
    </row>
    <row r="25" spans="1:25" ht="12.75" customHeight="1">
      <c r="A25" s="424"/>
      <c r="B25" s="446"/>
      <c r="C25" s="446"/>
      <c r="D25" s="451"/>
      <c r="E25" s="446"/>
      <c r="F25" s="424"/>
      <c r="G25" s="444"/>
      <c r="H25" s="406"/>
      <c r="I25" s="452" t="s">
        <v>681</v>
      </c>
      <c r="J25" s="452"/>
      <c r="K25" s="452"/>
      <c r="L25" s="452"/>
      <c r="M25" s="452"/>
      <c r="N25" s="406"/>
      <c r="O25" s="406"/>
      <c r="P25" s="425"/>
      <c r="Q25" s="406"/>
      <c r="R25" s="406"/>
      <c r="S25" s="406"/>
      <c r="T25" s="406"/>
      <c r="U25" s="406"/>
      <c r="V25" s="414"/>
      <c r="W25" s="413"/>
      <c r="X25" s="419"/>
      <c r="Y25" s="413"/>
    </row>
    <row r="26" spans="1:25" ht="12.75" customHeight="1">
      <c r="A26" s="424"/>
      <c r="B26" s="446"/>
      <c r="C26" s="446"/>
      <c r="D26" s="451"/>
      <c r="E26" s="446"/>
      <c r="F26" s="424"/>
      <c r="G26" s="444" t="s">
        <v>911</v>
      </c>
      <c r="H26" s="406"/>
      <c r="I26" s="406" t="s">
        <v>682</v>
      </c>
      <c r="J26" s="406"/>
      <c r="K26" s="406"/>
      <c r="L26" s="406"/>
      <c r="M26" s="406"/>
      <c r="N26" s="406"/>
      <c r="O26" s="406"/>
      <c r="P26" s="425"/>
      <c r="Q26" s="541"/>
      <c r="R26" s="406"/>
      <c r="S26" s="406"/>
      <c r="T26" s="406"/>
      <c r="U26" s="406"/>
      <c r="V26" s="414"/>
      <c r="W26" s="413"/>
      <c r="X26" s="419"/>
      <c r="Y26" s="413"/>
    </row>
    <row r="27" spans="1:25" ht="12.75" customHeight="1">
      <c r="A27" s="424"/>
      <c r="B27" s="446"/>
      <c r="C27" s="446"/>
      <c r="D27" s="451"/>
      <c r="E27" s="446"/>
      <c r="F27" s="424"/>
      <c r="G27" s="444"/>
      <c r="H27" s="406"/>
      <c r="I27" s="452" t="s">
        <v>683</v>
      </c>
      <c r="J27" s="452"/>
      <c r="K27" s="452"/>
      <c r="L27" s="452"/>
      <c r="M27" s="452"/>
      <c r="N27" s="406"/>
      <c r="O27" s="406"/>
      <c r="P27" s="425"/>
      <c r="Q27" s="406"/>
      <c r="R27" s="406"/>
      <c r="S27" s="406"/>
      <c r="T27" s="406"/>
      <c r="U27" s="406"/>
      <c r="V27" s="414"/>
      <c r="W27" s="413"/>
      <c r="X27" s="419"/>
      <c r="Y27" s="413"/>
    </row>
    <row r="28" spans="1:25" ht="12.75" customHeight="1">
      <c r="A28" s="424"/>
      <c r="B28" s="446"/>
      <c r="C28" s="446"/>
      <c r="D28" s="451"/>
      <c r="E28" s="446"/>
      <c r="F28" s="424"/>
      <c r="G28" s="444" t="s">
        <v>912</v>
      </c>
      <c r="H28" s="406"/>
      <c r="I28" s="406" t="s">
        <v>684</v>
      </c>
      <c r="J28" s="406"/>
      <c r="K28" s="406"/>
      <c r="L28" s="1793" t="s">
        <v>4</v>
      </c>
      <c r="M28" s="1793"/>
      <c r="N28" s="1793"/>
      <c r="O28" s="1793"/>
      <c r="P28" s="425"/>
      <c r="Q28" s="541"/>
      <c r="R28" s="406"/>
      <c r="S28" s="406" t="s">
        <v>841</v>
      </c>
      <c r="T28" s="406"/>
      <c r="U28" s="406"/>
      <c r="V28" s="414"/>
      <c r="W28" s="413"/>
      <c r="X28" s="419"/>
      <c r="Y28" s="413"/>
    </row>
    <row r="29" spans="1:25" ht="12.75" customHeight="1">
      <c r="A29" s="424"/>
      <c r="B29" s="446"/>
      <c r="C29" s="446"/>
      <c r="D29" s="451"/>
      <c r="E29" s="446"/>
      <c r="F29" s="424"/>
      <c r="G29" s="444" t="s">
        <v>913</v>
      </c>
      <c r="H29" s="406"/>
      <c r="I29" s="406" t="s">
        <v>685</v>
      </c>
      <c r="J29" s="406"/>
      <c r="K29" s="406"/>
      <c r="L29" s="406"/>
      <c r="M29" s="406"/>
      <c r="N29" s="406"/>
      <c r="O29" s="406"/>
      <c r="P29" s="425"/>
      <c r="Q29" s="406"/>
      <c r="R29" s="406"/>
      <c r="S29" s="406"/>
      <c r="T29" s="406"/>
      <c r="U29" s="406"/>
      <c r="V29" s="414"/>
      <c r="W29" s="413"/>
      <c r="X29" s="419"/>
      <c r="Y29" s="413"/>
    </row>
    <row r="30" spans="1:25" ht="12.75" customHeight="1">
      <c r="A30" s="424"/>
      <c r="B30" s="446"/>
      <c r="C30" s="446"/>
      <c r="D30" s="451"/>
      <c r="E30" s="446"/>
      <c r="F30" s="429"/>
      <c r="G30" s="454"/>
      <c r="H30" s="431"/>
      <c r="I30" s="430" t="s">
        <v>686</v>
      </c>
      <c r="J30" s="430"/>
      <c r="K30" s="430"/>
      <c r="L30" s="430"/>
      <c r="M30" s="430"/>
      <c r="N30" s="431"/>
      <c r="O30" s="431"/>
      <c r="P30" s="432"/>
      <c r="Q30" s="431"/>
      <c r="R30" s="431"/>
      <c r="S30" s="431"/>
      <c r="T30" s="431"/>
      <c r="U30" s="431"/>
      <c r="V30" s="455"/>
      <c r="W30" s="456"/>
      <c r="X30" s="457"/>
      <c r="Y30" s="413"/>
    </row>
    <row r="31" spans="1:25" ht="12.75" customHeight="1">
      <c r="A31" s="459"/>
      <c r="B31" s="427" t="s">
        <v>930</v>
      </c>
      <c r="C31" s="427"/>
      <c r="D31" s="458" t="s">
        <v>842</v>
      </c>
      <c r="E31" s="427"/>
      <c r="F31" s="429"/>
      <c r="G31" s="430" t="s">
        <v>631</v>
      </c>
      <c r="H31" s="431"/>
      <c r="I31" s="406"/>
      <c r="J31" s="406"/>
      <c r="K31" s="430"/>
      <c r="L31" s="430"/>
      <c r="M31" s="430"/>
      <c r="N31" s="431"/>
      <c r="O31" s="431"/>
      <c r="P31" s="432"/>
      <c r="Q31" s="406" t="s">
        <v>847</v>
      </c>
      <c r="R31" s="406"/>
      <c r="S31" s="406"/>
      <c r="T31" s="406"/>
      <c r="U31" s="406"/>
      <c r="V31" s="414"/>
      <c r="W31" s="413"/>
      <c r="X31" s="450"/>
      <c r="Y31" s="413"/>
    </row>
    <row r="32" spans="1:25" ht="12.75" customHeight="1">
      <c r="A32" s="459"/>
      <c r="B32" s="427" t="s">
        <v>931</v>
      </c>
      <c r="C32" s="427"/>
      <c r="D32" s="428" t="s">
        <v>687</v>
      </c>
      <c r="E32" s="427"/>
      <c r="F32" s="439"/>
      <c r="G32" s="437"/>
      <c r="H32" s="437"/>
      <c r="I32" s="437"/>
      <c r="J32" s="437"/>
      <c r="K32" s="437"/>
      <c r="L32" s="437"/>
      <c r="M32" s="437"/>
      <c r="N32" s="437"/>
      <c r="O32" s="437"/>
      <c r="P32" s="440"/>
      <c r="Q32" s="427"/>
      <c r="R32" s="427"/>
      <c r="S32" s="427"/>
      <c r="T32" s="427"/>
      <c r="U32" s="427"/>
      <c r="V32" s="426"/>
      <c r="W32" s="434"/>
      <c r="X32" s="435"/>
      <c r="Y32" s="413"/>
    </row>
    <row r="33" spans="1:25" ht="12.75" customHeight="1">
      <c r="A33" s="424"/>
      <c r="B33" s="446" t="s">
        <v>932</v>
      </c>
      <c r="C33" s="446"/>
      <c r="D33" s="447" t="s">
        <v>688</v>
      </c>
      <c r="E33" s="446"/>
      <c r="F33" s="439"/>
      <c r="G33" s="442" t="s">
        <v>572</v>
      </c>
      <c r="H33" s="437"/>
      <c r="I33" s="460" t="s">
        <v>1018</v>
      </c>
      <c r="J33" s="460"/>
      <c r="K33" s="460"/>
      <c r="L33" s="460"/>
      <c r="M33" s="460"/>
      <c r="N33" s="437"/>
      <c r="O33" s="437"/>
      <c r="P33" s="440"/>
      <c r="Q33" s="541"/>
      <c r="R33" s="461"/>
      <c r="S33" s="461"/>
      <c r="T33" s="461"/>
      <c r="U33" s="406"/>
      <c r="V33" s="414"/>
      <c r="W33" s="413"/>
      <c r="X33" s="419"/>
      <c r="Y33" s="413"/>
    </row>
    <row r="34" spans="1:25" ht="12.75" customHeight="1">
      <c r="A34" s="424"/>
      <c r="B34" s="446"/>
      <c r="C34" s="446"/>
      <c r="D34" s="447"/>
      <c r="E34" s="446"/>
      <c r="F34" s="424"/>
      <c r="G34" s="444" t="s">
        <v>573</v>
      </c>
      <c r="H34" s="406"/>
      <c r="I34" s="452" t="s">
        <v>1019</v>
      </c>
      <c r="J34" s="452"/>
      <c r="K34" s="452"/>
      <c r="L34" s="452"/>
      <c r="M34" s="452"/>
      <c r="N34" s="406"/>
      <c r="O34" s="406"/>
      <c r="P34" s="425"/>
      <c r="Q34" s="541"/>
      <c r="R34" s="461"/>
      <c r="S34" s="461"/>
      <c r="T34" s="461"/>
      <c r="U34" s="406"/>
      <c r="V34" s="414"/>
      <c r="W34" s="413"/>
      <c r="X34" s="419"/>
      <c r="Y34" s="413"/>
    </row>
    <row r="35" spans="1:25" ht="12.75" customHeight="1">
      <c r="A35" s="439"/>
      <c r="B35" s="437" t="s">
        <v>933</v>
      </c>
      <c r="C35" s="437"/>
      <c r="D35" s="438" t="s">
        <v>689</v>
      </c>
      <c r="E35" s="437"/>
      <c r="F35" s="439"/>
      <c r="G35" s="442" t="s">
        <v>572</v>
      </c>
      <c r="H35" s="437"/>
      <c r="I35" s="460" t="s">
        <v>1020</v>
      </c>
      <c r="J35" s="460"/>
      <c r="K35" s="460"/>
      <c r="L35" s="460"/>
      <c r="M35" s="460"/>
      <c r="N35" s="437"/>
      <c r="O35" s="437"/>
      <c r="P35" s="440"/>
      <c r="Q35" s="540"/>
      <c r="R35" s="460"/>
      <c r="S35" s="460"/>
      <c r="T35" s="460"/>
      <c r="U35" s="437"/>
      <c r="V35" s="436"/>
      <c r="W35" s="449"/>
      <c r="X35" s="450"/>
      <c r="Y35" s="413"/>
    </row>
    <row r="36" spans="1:25" ht="12.75" customHeight="1">
      <c r="A36" s="424"/>
      <c r="B36" s="406"/>
      <c r="C36" s="406"/>
      <c r="D36" s="407"/>
      <c r="E36" s="406"/>
      <c r="F36" s="424"/>
      <c r="G36" s="444" t="s">
        <v>573</v>
      </c>
      <c r="H36" s="406"/>
      <c r="I36" s="914" t="s">
        <v>1021</v>
      </c>
      <c r="J36" s="914"/>
      <c r="K36" s="914"/>
      <c r="L36" s="914"/>
      <c r="M36" s="914"/>
      <c r="N36" s="406"/>
      <c r="O36" s="406"/>
      <c r="P36" s="425"/>
      <c r="Q36" s="541"/>
      <c r="R36" s="452"/>
      <c r="S36" s="452"/>
      <c r="T36" s="452"/>
      <c r="U36" s="406"/>
      <c r="V36" s="414"/>
      <c r="W36" s="413"/>
      <c r="X36" s="419"/>
      <c r="Y36" s="413"/>
    </row>
    <row r="37" spans="1:25" ht="12.75" customHeight="1">
      <c r="A37" s="424"/>
      <c r="B37" s="406"/>
      <c r="C37" s="406"/>
      <c r="D37" s="407"/>
      <c r="E37" s="406"/>
      <c r="F37" s="429"/>
      <c r="G37" s="454"/>
      <c r="H37" s="431"/>
      <c r="I37" s="913" t="s">
        <v>632</v>
      </c>
      <c r="J37" s="913"/>
      <c r="K37" s="913"/>
      <c r="L37" s="913"/>
      <c r="M37" s="913"/>
      <c r="N37" s="431"/>
      <c r="O37" s="431"/>
      <c r="P37" s="432"/>
      <c r="Q37" s="541"/>
      <c r="R37" s="452"/>
      <c r="S37" s="452"/>
      <c r="T37" s="452"/>
      <c r="U37" s="431"/>
      <c r="V37" s="455"/>
      <c r="W37" s="456"/>
      <c r="X37" s="457"/>
      <c r="Y37" s="413"/>
    </row>
    <row r="38" spans="1:25" ht="12.75" customHeight="1">
      <c r="A38" s="459"/>
      <c r="B38" s="427" t="s">
        <v>934</v>
      </c>
      <c r="C38" s="427"/>
      <c r="D38" s="428" t="s">
        <v>935</v>
      </c>
      <c r="E38" s="427"/>
      <c r="F38" s="429"/>
      <c r="G38" s="454"/>
      <c r="H38" s="431"/>
      <c r="I38" s="835"/>
      <c r="J38" s="835"/>
      <c r="K38" s="835"/>
      <c r="L38" s="835"/>
      <c r="M38" s="835"/>
      <c r="N38" s="431"/>
      <c r="O38" s="431"/>
      <c r="P38" s="432"/>
      <c r="Q38" s="427" t="s">
        <v>0</v>
      </c>
      <c r="R38" s="462"/>
      <c r="S38" s="462"/>
      <c r="T38" s="462"/>
      <c r="U38" s="431"/>
      <c r="V38" s="455"/>
      <c r="W38" s="456"/>
      <c r="X38" s="457"/>
      <c r="Y38" s="413"/>
    </row>
    <row r="39" spans="1:25" ht="12.75" customHeight="1">
      <c r="A39" s="439"/>
      <c r="B39" s="437" t="s">
        <v>936</v>
      </c>
      <c r="C39" s="437"/>
      <c r="D39" s="438" t="s">
        <v>690</v>
      </c>
      <c r="E39" s="437"/>
      <c r="F39" s="439"/>
      <c r="G39" s="442" t="s">
        <v>572</v>
      </c>
      <c r="H39" s="437"/>
      <c r="I39" s="1770" t="s">
        <v>1022</v>
      </c>
      <c r="J39" s="1770"/>
      <c r="K39" s="1777"/>
      <c r="L39" s="1777"/>
      <c r="M39" s="1777"/>
      <c r="N39" s="437"/>
      <c r="O39" s="437"/>
      <c r="P39" s="440"/>
      <c r="Q39" s="543" t="s">
        <v>848</v>
      </c>
      <c r="R39" s="539"/>
      <c r="S39" s="536"/>
      <c r="T39" s="536"/>
      <c r="U39" s="538"/>
      <c r="V39" s="436"/>
      <c r="W39" s="449"/>
      <c r="X39" s="450"/>
      <c r="Y39" s="413"/>
    </row>
    <row r="40" spans="1:25" ht="12.75" customHeight="1">
      <c r="A40" s="424"/>
      <c r="B40" s="406"/>
      <c r="C40" s="406"/>
      <c r="D40" s="407"/>
      <c r="E40" s="406"/>
      <c r="F40" s="424"/>
      <c r="G40" s="828"/>
      <c r="H40" s="828"/>
      <c r="I40" s="1778" t="s">
        <v>691</v>
      </c>
      <c r="J40" s="1780" t="s">
        <v>693</v>
      </c>
      <c r="K40" s="1781"/>
      <c r="L40" s="1782"/>
      <c r="M40" s="1783" t="s">
        <v>694</v>
      </c>
      <c r="N40" s="828"/>
      <c r="O40" s="828"/>
      <c r="P40" s="425"/>
      <c r="Q40" s="537" t="s">
        <v>453</v>
      </c>
      <c r="R40" s="536"/>
      <c r="S40" s="536"/>
      <c r="T40" s="536"/>
      <c r="U40" s="538"/>
      <c r="V40" s="414"/>
      <c r="W40" s="413"/>
      <c r="X40" s="419"/>
      <c r="Y40" s="413"/>
    </row>
    <row r="41" spans="1:25" ht="12.75" customHeight="1">
      <c r="A41" s="424"/>
      <c r="B41" s="406"/>
      <c r="C41" s="406"/>
      <c r="D41" s="407"/>
      <c r="E41" s="425"/>
      <c r="F41" s="424"/>
      <c r="G41" s="828"/>
      <c r="H41" s="828"/>
      <c r="I41" s="1779"/>
      <c r="J41" s="1780" t="s">
        <v>695</v>
      </c>
      <c r="K41" s="1782"/>
      <c r="L41" s="463" t="s">
        <v>696</v>
      </c>
      <c r="M41" s="1784"/>
      <c r="N41" s="828"/>
      <c r="O41" s="828"/>
      <c r="P41" s="425"/>
      <c r="Q41" s="1775" t="s">
        <v>454</v>
      </c>
      <c r="R41" s="1770"/>
      <c r="S41" s="1770"/>
      <c r="T41" s="1770"/>
      <c r="U41" s="1776"/>
      <c r="V41" s="414"/>
      <c r="W41" s="413"/>
      <c r="X41" s="419"/>
      <c r="Y41" s="413"/>
    </row>
    <row r="42" spans="1:25" ht="12.75" customHeight="1">
      <c r="A42" s="424"/>
      <c r="B42" s="406"/>
      <c r="C42" s="406"/>
      <c r="D42" s="407"/>
      <c r="E42" s="425"/>
      <c r="F42" s="424"/>
      <c r="G42" s="828"/>
      <c r="H42" s="828"/>
      <c r="I42" s="829" t="s">
        <v>97</v>
      </c>
      <c r="J42" s="1785">
        <v>26060</v>
      </c>
      <c r="K42" s="1786"/>
      <c r="L42" s="831">
        <v>14400</v>
      </c>
      <c r="M42" s="831">
        <v>10220</v>
      </c>
      <c r="N42" s="828"/>
      <c r="O42" s="828"/>
      <c r="P42" s="425"/>
      <c r="Q42" s="1775"/>
      <c r="R42" s="1770"/>
      <c r="S42" s="1770"/>
      <c r="T42" s="1770"/>
      <c r="U42" s="1776"/>
      <c r="V42" s="414"/>
      <c r="W42" s="413"/>
      <c r="X42" s="419"/>
      <c r="Y42" s="413"/>
    </row>
    <row r="43" spans="1:25" ht="12.75" customHeight="1">
      <c r="A43" s="424"/>
      <c r="B43" s="406"/>
      <c r="C43" s="406"/>
      <c r="D43" s="407"/>
      <c r="E43" s="425"/>
      <c r="F43" s="424"/>
      <c r="G43" s="828"/>
      <c r="H43" s="828"/>
      <c r="I43" s="830" t="s">
        <v>98</v>
      </c>
      <c r="J43" s="1787">
        <v>23080</v>
      </c>
      <c r="K43" s="1788"/>
      <c r="L43" s="832">
        <v>12900</v>
      </c>
      <c r="M43" s="832">
        <v>8700</v>
      </c>
      <c r="N43" s="836"/>
      <c r="O43" s="828"/>
      <c r="P43" s="425"/>
      <c r="Q43" s="406"/>
      <c r="R43" s="406"/>
      <c r="S43" s="406"/>
      <c r="T43" s="406"/>
      <c r="U43" s="406"/>
      <c r="V43" s="414"/>
      <c r="W43" s="413"/>
      <c r="X43" s="419"/>
      <c r="Y43" s="413"/>
    </row>
    <row r="44" spans="1:25" ht="12.75" customHeight="1">
      <c r="A44" s="424"/>
      <c r="B44" s="406"/>
      <c r="C44" s="406"/>
      <c r="D44" s="407"/>
      <c r="E44" s="425"/>
      <c r="F44" s="424"/>
      <c r="G44" s="452"/>
      <c r="H44" s="406"/>
      <c r="I44" s="464" t="s">
        <v>99</v>
      </c>
      <c r="J44" s="1789">
        <v>22260</v>
      </c>
      <c r="K44" s="1790"/>
      <c r="L44" s="833">
        <v>12700</v>
      </c>
      <c r="M44" s="833">
        <v>8500</v>
      </c>
      <c r="N44" s="836"/>
      <c r="O44" s="406"/>
      <c r="P44" s="425"/>
      <c r="Q44" s="406"/>
      <c r="R44" s="406"/>
      <c r="S44" s="406"/>
      <c r="T44" s="406"/>
      <c r="U44" s="406"/>
      <c r="V44" s="414"/>
      <c r="W44" s="413"/>
      <c r="X44" s="419"/>
      <c r="Y44" s="413"/>
    </row>
    <row r="45" spans="1:25" ht="12.75" customHeight="1">
      <c r="A45" s="424"/>
      <c r="B45" s="406"/>
      <c r="C45" s="406"/>
      <c r="D45" s="407"/>
      <c r="E45" s="406"/>
      <c r="F45" s="424"/>
      <c r="G45" s="444"/>
      <c r="H45" s="406"/>
      <c r="I45" s="1770" t="s">
        <v>226</v>
      </c>
      <c r="J45" s="1770"/>
      <c r="K45" s="1770"/>
      <c r="L45" s="1770"/>
      <c r="M45" s="1770"/>
      <c r="N45" s="836"/>
      <c r="O45" s="406"/>
      <c r="P45" s="425"/>
      <c r="Q45" s="1775"/>
      <c r="R45" s="1770"/>
      <c r="S45" s="1770"/>
      <c r="T45" s="1770"/>
      <c r="U45" s="1776"/>
      <c r="V45" s="414"/>
      <c r="W45" s="413"/>
      <c r="X45" s="419"/>
      <c r="Y45" s="413"/>
    </row>
    <row r="46" spans="1:25" ht="12.75" customHeight="1">
      <c r="A46" s="424"/>
      <c r="B46" s="406"/>
      <c r="C46" s="406"/>
      <c r="D46" s="407"/>
      <c r="E46" s="406"/>
      <c r="F46" s="424"/>
      <c r="G46" s="444" t="s">
        <v>573</v>
      </c>
      <c r="H46" s="406"/>
      <c r="I46" s="828" t="s">
        <v>1</v>
      </c>
      <c r="J46" s="828"/>
      <c r="K46" s="465"/>
      <c r="L46" s="465"/>
      <c r="M46" s="836"/>
      <c r="N46" s="466"/>
      <c r="O46" s="406"/>
      <c r="P46" s="425"/>
      <c r="Q46" s="541"/>
      <c r="R46" s="406"/>
      <c r="S46" s="406"/>
      <c r="T46" s="406"/>
      <c r="U46" s="406"/>
      <c r="V46" s="414"/>
      <c r="W46" s="413"/>
      <c r="X46" s="419"/>
      <c r="Y46" s="413"/>
    </row>
    <row r="47" spans="1:25" ht="12.75" customHeight="1">
      <c r="A47" s="424"/>
      <c r="B47" s="406"/>
      <c r="C47" s="406"/>
      <c r="D47" s="407"/>
      <c r="E47" s="406"/>
      <c r="F47" s="424"/>
      <c r="G47" s="444"/>
      <c r="H47" s="406"/>
      <c r="I47" s="1770" t="s">
        <v>2</v>
      </c>
      <c r="J47" s="1770"/>
      <c r="K47" s="1770"/>
      <c r="L47" s="1770"/>
      <c r="M47" s="1770"/>
      <c r="N47" s="1770"/>
      <c r="O47" s="406"/>
      <c r="P47" s="425"/>
      <c r="Q47" s="406"/>
      <c r="R47" s="406"/>
      <c r="S47" s="406"/>
      <c r="T47" s="406"/>
      <c r="U47" s="406"/>
      <c r="V47" s="414"/>
      <c r="W47" s="413"/>
      <c r="X47" s="419"/>
      <c r="Y47" s="413"/>
    </row>
    <row r="48" spans="1:25" ht="13.5" customHeight="1">
      <c r="A48" s="470"/>
      <c r="B48" s="468" t="s">
        <v>937</v>
      </c>
      <c r="C48" s="468"/>
      <c r="D48" s="469" t="s">
        <v>701</v>
      </c>
      <c r="E48" s="468"/>
      <c r="F48" s="470"/>
      <c r="G48" s="468"/>
      <c r="H48" s="468"/>
      <c r="I48" s="468"/>
      <c r="J48" s="468"/>
      <c r="K48" s="468"/>
      <c r="L48" s="468"/>
      <c r="M48" s="468"/>
      <c r="N48" s="468"/>
      <c r="O48" s="468"/>
      <c r="P48" s="471"/>
      <c r="Q48" s="468"/>
      <c r="R48" s="468"/>
      <c r="S48" s="468"/>
      <c r="T48" s="468"/>
      <c r="U48" s="468"/>
      <c r="V48" s="467"/>
      <c r="W48" s="472"/>
      <c r="X48" s="473"/>
      <c r="Y48" s="413"/>
    </row>
  </sheetData>
  <mergeCells count="22">
    <mergeCell ref="I47:N47"/>
    <mergeCell ref="J42:K42"/>
    <mergeCell ref="Q42:U42"/>
    <mergeCell ref="J43:K43"/>
    <mergeCell ref="J44:K44"/>
    <mergeCell ref="I45:M45"/>
    <mergeCell ref="Q45:U45"/>
    <mergeCell ref="I40:I41"/>
    <mergeCell ref="J40:L40"/>
    <mergeCell ref="M40:M41"/>
    <mergeCell ref="J41:K41"/>
    <mergeCell ref="Q41:U41"/>
    <mergeCell ref="Q6:U6"/>
    <mergeCell ref="L9:N9"/>
    <mergeCell ref="L28:O28"/>
    <mergeCell ref="I39:M39"/>
    <mergeCell ref="I5:O5"/>
    <mergeCell ref="C2:G2"/>
    <mergeCell ref="B4:D4"/>
    <mergeCell ref="Q4:U4"/>
    <mergeCell ref="V4:X4"/>
    <mergeCell ref="F4:P4"/>
  </mergeCells>
  <phoneticPr fontId="3"/>
  <pageMargins left="0.78740157480314965" right="0.59055118110236227" top="0.39370078740157483" bottom="0.19685039370078741" header="0.51181102362204722" footer="0.19685039370078741"/>
  <pageSetup paperSize="9" scale="95" orientation="landscape" r:id="rId1"/>
  <headerFooter alignWithMargins="0">
    <oddFooter>&amp;C
- 14 -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9"/>
  <sheetViews>
    <sheetView zoomScale="115" zoomScaleNormal="115" workbookViewId="0">
      <selection activeCell="D9" sqref="D9:Q9"/>
    </sheetView>
  </sheetViews>
  <sheetFormatPr defaultRowHeight="11.25"/>
  <cols>
    <col min="1" max="1" width="0.875" style="398" customWidth="1"/>
    <col min="2" max="2" width="1.875" style="398" customWidth="1"/>
    <col min="3" max="3" width="0.875" style="398" customWidth="1"/>
    <col min="4" max="4" width="16.125" style="398" customWidth="1"/>
    <col min="5" max="6" width="0.875" style="398" customWidth="1"/>
    <col min="7" max="7" width="1.625" style="826" customWidth="1"/>
    <col min="8" max="8" width="0.875" style="398" customWidth="1"/>
    <col min="9" max="9" width="10.75" style="398" customWidth="1"/>
    <col min="10" max="12" width="8.75" style="398" customWidth="1"/>
    <col min="13" max="13" width="6.875" style="398" customWidth="1"/>
    <col min="14" max="14" width="1.75" style="398" customWidth="1"/>
    <col min="15" max="15" width="4.5" style="398" customWidth="1"/>
    <col min="16" max="16" width="9" style="398"/>
    <col min="17" max="17" width="9.125" style="398" customWidth="1"/>
    <col min="18" max="18" width="10.125" style="398" customWidth="1"/>
    <col min="19" max="19" width="9.25" style="398" customWidth="1"/>
    <col min="20" max="20" width="10.625" style="398" customWidth="1"/>
    <col min="21" max="21" width="5.625" style="398" customWidth="1"/>
    <col min="22" max="22" width="5.25" style="398" customWidth="1"/>
    <col min="23" max="23" width="4.375" style="398" customWidth="1"/>
    <col min="24" max="16384" width="9" style="398"/>
  </cols>
  <sheetData>
    <row r="1" spans="1:24" ht="6.75" customHeight="1">
      <c r="A1" s="1797" t="s">
        <v>881</v>
      </c>
      <c r="B1" s="1797"/>
      <c r="C1" s="1797"/>
      <c r="D1" s="1797"/>
    </row>
    <row r="2" spans="1:24" s="392" customFormat="1" ht="13.5" customHeight="1">
      <c r="A2" s="474"/>
      <c r="B2" s="390" t="s">
        <v>76</v>
      </c>
      <c r="C2" s="475"/>
      <c r="D2" s="475"/>
      <c r="E2" s="475"/>
      <c r="F2" s="475"/>
      <c r="G2" s="475"/>
      <c r="H2" s="475"/>
      <c r="I2" s="474"/>
    </row>
    <row r="3" spans="1:24" ht="6" customHeight="1">
      <c r="A3" s="399"/>
      <c r="B3" s="400" t="s">
        <v>882</v>
      </c>
      <c r="C3" s="400"/>
      <c r="D3" s="400" t="s">
        <v>881</v>
      </c>
      <c r="E3" s="400"/>
      <c r="F3" s="400"/>
      <c r="G3" s="476"/>
      <c r="H3" s="400"/>
      <c r="I3" s="400"/>
      <c r="J3" s="399"/>
      <c r="K3" s="399"/>
      <c r="L3" s="399"/>
      <c r="M3" s="399"/>
      <c r="N3" s="399"/>
      <c r="O3" s="399"/>
      <c r="P3" s="399"/>
      <c r="Q3" s="399"/>
      <c r="R3" s="399"/>
      <c r="S3" s="399"/>
      <c r="T3" s="399"/>
      <c r="U3" s="399"/>
      <c r="V3" s="399"/>
      <c r="W3" s="399"/>
    </row>
    <row r="4" spans="1:24" ht="15.75" customHeight="1">
      <c r="A4" s="403"/>
      <c r="B4" s="1772" t="s">
        <v>709</v>
      </c>
      <c r="C4" s="1772"/>
      <c r="D4" s="1772"/>
      <c r="E4" s="404"/>
      <c r="F4" s="1773" t="s">
        <v>1016</v>
      </c>
      <c r="G4" s="1772"/>
      <c r="H4" s="1772"/>
      <c r="I4" s="1772"/>
      <c r="J4" s="1772"/>
      <c r="K4" s="1772"/>
      <c r="L4" s="1772"/>
      <c r="M4" s="1772"/>
      <c r="N4" s="1772"/>
      <c r="O4" s="1774"/>
      <c r="P4" s="1772" t="s">
        <v>1017</v>
      </c>
      <c r="Q4" s="1772"/>
      <c r="R4" s="1772"/>
      <c r="S4" s="1772"/>
      <c r="T4" s="1772"/>
      <c r="U4" s="1773" t="s">
        <v>710</v>
      </c>
      <c r="V4" s="1772"/>
      <c r="W4" s="1774"/>
      <c r="X4" s="393"/>
    </row>
    <row r="5" spans="1:24" ht="12.95" customHeight="1">
      <c r="A5" s="424"/>
      <c r="B5" s="406" t="s">
        <v>883</v>
      </c>
      <c r="C5" s="477"/>
      <c r="D5" s="407" t="s">
        <v>702</v>
      </c>
      <c r="E5" s="477"/>
      <c r="F5" s="478"/>
      <c r="G5" s="824"/>
      <c r="H5" s="479"/>
      <c r="I5" s="825" t="s">
        <v>939</v>
      </c>
      <c r="J5" s="480"/>
      <c r="K5" s="452"/>
      <c r="L5" s="452"/>
      <c r="M5" s="481"/>
      <c r="N5" s="406"/>
      <c r="O5" s="425"/>
      <c r="P5" s="1775" t="s">
        <v>884</v>
      </c>
      <c r="Q5" s="1770"/>
      <c r="R5" s="1770"/>
      <c r="S5" s="1770"/>
      <c r="T5" s="1776"/>
      <c r="U5" s="482"/>
      <c r="V5" s="393"/>
      <c r="W5" s="483"/>
      <c r="X5" s="393"/>
    </row>
    <row r="6" spans="1:24" ht="12.95" customHeight="1">
      <c r="A6" s="424"/>
      <c r="B6" s="406"/>
      <c r="C6" s="477"/>
      <c r="D6" s="407"/>
      <c r="E6" s="477"/>
      <c r="F6" s="478"/>
      <c r="G6" s="824"/>
      <c r="H6" s="479"/>
      <c r="I6" s="825" t="s">
        <v>944</v>
      </c>
      <c r="J6" s="480"/>
      <c r="K6" s="452"/>
      <c r="L6" s="452"/>
      <c r="M6" s="481"/>
      <c r="N6" s="406"/>
      <c r="O6" s="425"/>
      <c r="P6" s="1775" t="s">
        <v>849</v>
      </c>
      <c r="Q6" s="1770"/>
      <c r="R6" s="542" t="s">
        <v>515</v>
      </c>
      <c r="S6" s="1799" t="s">
        <v>516</v>
      </c>
      <c r="T6" s="1800"/>
      <c r="U6" s="482"/>
      <c r="V6" s="393"/>
      <c r="W6" s="483"/>
      <c r="X6" s="393"/>
    </row>
    <row r="7" spans="1:24" ht="12.95" customHeight="1">
      <c r="A7" s="424"/>
      <c r="B7" s="406"/>
      <c r="C7" s="477"/>
      <c r="D7" s="407"/>
      <c r="E7" s="477"/>
      <c r="F7" s="478"/>
      <c r="G7" s="824"/>
      <c r="H7" s="479"/>
      <c r="I7" s="1801"/>
      <c r="J7" s="1802"/>
      <c r="K7" s="1802"/>
      <c r="L7" s="1802"/>
      <c r="M7" s="1802"/>
      <c r="N7" s="1802"/>
      <c r="O7" s="425"/>
      <c r="P7" s="1775" t="s">
        <v>850</v>
      </c>
      <c r="Q7" s="1770"/>
      <c r="R7" s="542" t="s">
        <v>517</v>
      </c>
      <c r="S7" s="1799" t="s">
        <v>516</v>
      </c>
      <c r="T7" s="1800"/>
      <c r="U7" s="482"/>
      <c r="V7" s="393"/>
      <c r="W7" s="483"/>
      <c r="X7" s="393"/>
    </row>
    <row r="8" spans="1:24" ht="12.95" customHeight="1">
      <c r="A8" s="424"/>
      <c r="B8" s="406"/>
      <c r="C8" s="477"/>
      <c r="D8" s="407"/>
      <c r="E8" s="477"/>
      <c r="F8" s="478"/>
      <c r="G8" s="824"/>
      <c r="H8" s="479"/>
      <c r="I8" s="1801"/>
      <c r="J8" s="1802"/>
      <c r="K8" s="1802"/>
      <c r="L8" s="1802"/>
      <c r="M8" s="1802"/>
      <c r="N8" s="1802"/>
      <c r="O8" s="425"/>
      <c r="P8" s="1775"/>
      <c r="Q8" s="1770"/>
      <c r="R8" s="542"/>
      <c r="S8" s="1799"/>
      <c r="T8" s="1800"/>
      <c r="U8" s="482"/>
      <c r="V8" s="393"/>
      <c r="W8" s="483"/>
      <c r="X8" s="393"/>
    </row>
    <row r="9" spans="1:24" ht="12.75" customHeight="1">
      <c r="A9" s="424"/>
      <c r="B9" s="406"/>
      <c r="C9" s="477"/>
      <c r="D9" s="407"/>
      <c r="E9" s="477"/>
      <c r="F9" s="478"/>
      <c r="G9" s="824"/>
      <c r="H9" s="479"/>
      <c r="I9" s="1802"/>
      <c r="J9" s="1802"/>
      <c r="K9" s="1802"/>
      <c r="L9" s="1802"/>
      <c r="M9" s="1802"/>
      <c r="N9" s="1802"/>
      <c r="O9" s="425"/>
      <c r="P9" s="541"/>
      <c r="Q9" s="406"/>
      <c r="R9" s="484"/>
      <c r="S9" s="461"/>
      <c r="T9" s="406"/>
      <c r="U9" s="482"/>
      <c r="V9" s="393"/>
      <c r="W9" s="483"/>
      <c r="X9" s="393"/>
    </row>
    <row r="10" spans="1:24" ht="12.95" customHeight="1">
      <c r="A10" s="424"/>
      <c r="B10" s="406"/>
      <c r="C10" s="477"/>
      <c r="D10" s="407" t="s">
        <v>881</v>
      </c>
      <c r="E10" s="477"/>
      <c r="F10" s="478"/>
      <c r="G10" s="1803"/>
      <c r="H10" s="1803"/>
      <c r="I10" s="451"/>
      <c r="J10" s="451"/>
      <c r="K10" s="451"/>
      <c r="L10" s="451"/>
      <c r="M10" s="451"/>
      <c r="N10" s="451"/>
      <c r="O10" s="485"/>
      <c r="P10" s="541"/>
      <c r="Q10" s="406"/>
      <c r="R10" s="484"/>
      <c r="S10" s="461"/>
      <c r="T10" s="406"/>
      <c r="U10" s="482"/>
      <c r="V10" s="393"/>
      <c r="W10" s="483"/>
      <c r="X10" s="393"/>
    </row>
    <row r="11" spans="1:24" ht="12.95" customHeight="1">
      <c r="A11" s="424"/>
      <c r="B11" s="406"/>
      <c r="C11" s="477"/>
      <c r="D11" s="407" t="s">
        <v>881</v>
      </c>
      <c r="E11" s="477"/>
      <c r="F11" s="478"/>
      <c r="G11" s="1803"/>
      <c r="H11" s="1803"/>
      <c r="I11" s="1802"/>
      <c r="J11" s="1802"/>
      <c r="K11" s="1802"/>
      <c r="L11" s="1802"/>
      <c r="M11" s="1802"/>
      <c r="N11" s="1802"/>
      <c r="O11" s="486"/>
      <c r="P11" s="541"/>
      <c r="Q11" s="406"/>
      <c r="R11" s="406"/>
      <c r="S11" s="406"/>
      <c r="T11" s="406"/>
      <c r="U11" s="482"/>
      <c r="V11" s="393"/>
      <c r="W11" s="483"/>
      <c r="X11" s="393"/>
    </row>
    <row r="12" spans="1:24" ht="12.95" customHeight="1">
      <c r="A12" s="424"/>
      <c r="B12" s="406"/>
      <c r="C12" s="477"/>
      <c r="D12" s="407" t="s">
        <v>881</v>
      </c>
      <c r="E12" s="477"/>
      <c r="F12" s="478"/>
      <c r="G12" s="824"/>
      <c r="H12" s="477"/>
      <c r="I12" s="487"/>
      <c r="J12" s="487"/>
      <c r="K12" s="488"/>
      <c r="L12" s="488"/>
      <c r="M12" s="488"/>
      <c r="N12" s="488"/>
      <c r="O12" s="489"/>
      <c r="P12" s="406"/>
      <c r="Q12" s="406"/>
      <c r="R12" s="406"/>
      <c r="S12" s="406"/>
      <c r="T12" s="541"/>
      <c r="U12" s="482"/>
      <c r="V12" s="393"/>
      <c r="W12" s="483"/>
      <c r="X12" s="393"/>
    </row>
    <row r="13" spans="1:24" ht="12.95" customHeight="1">
      <c r="A13" s="424"/>
      <c r="B13" s="406"/>
      <c r="C13" s="477"/>
      <c r="D13" s="407"/>
      <c r="E13" s="477"/>
      <c r="F13" s="478"/>
      <c r="G13" s="824"/>
      <c r="H13" s="477"/>
      <c r="I13" s="1802"/>
      <c r="J13" s="1802"/>
      <c r="K13" s="1802"/>
      <c r="L13" s="1802"/>
      <c r="M13" s="1802"/>
      <c r="N13" s="1802"/>
      <c r="O13" s="489"/>
      <c r="P13" s="542"/>
      <c r="Q13" s="542"/>
      <c r="R13" s="542"/>
      <c r="S13" s="542"/>
      <c r="T13" s="490"/>
      <c r="U13" s="491"/>
      <c r="V13" s="393"/>
      <c r="W13" s="483"/>
      <c r="X13" s="393"/>
    </row>
    <row r="14" spans="1:24" ht="12.95" customHeight="1">
      <c r="A14" s="424"/>
      <c r="B14" s="406"/>
      <c r="C14" s="477"/>
      <c r="D14" s="407"/>
      <c r="E14" s="477"/>
      <c r="F14" s="478"/>
      <c r="G14" s="824"/>
      <c r="H14" s="477"/>
      <c r="I14" s="1798"/>
      <c r="J14" s="1798"/>
      <c r="K14" s="1798"/>
      <c r="L14" s="1798"/>
      <c r="M14" s="1798"/>
      <c r="N14" s="1798"/>
      <c r="O14" s="489"/>
      <c r="P14" s="542"/>
      <c r="Q14" s="542"/>
      <c r="R14" s="542"/>
      <c r="S14" s="542"/>
      <c r="T14" s="490"/>
      <c r="U14" s="491"/>
      <c r="V14" s="393"/>
      <c r="W14" s="483"/>
      <c r="X14" s="393"/>
    </row>
    <row r="15" spans="1:24" ht="12.95" customHeight="1">
      <c r="A15" s="439"/>
      <c r="B15" s="437" t="s">
        <v>885</v>
      </c>
      <c r="C15" s="492"/>
      <c r="D15" s="438" t="s">
        <v>703</v>
      </c>
      <c r="E15" s="492"/>
      <c r="F15" s="493"/>
      <c r="G15" s="494" t="s">
        <v>572</v>
      </c>
      <c r="H15" s="492"/>
      <c r="I15" s="1791" t="s">
        <v>657</v>
      </c>
      <c r="J15" s="1791"/>
      <c r="K15" s="495">
        <v>55000</v>
      </c>
      <c r="L15" s="437" t="s">
        <v>168</v>
      </c>
      <c r="M15" s="443" t="s">
        <v>916</v>
      </c>
      <c r="N15" s="437" t="s">
        <v>916</v>
      </c>
      <c r="O15" s="440"/>
      <c r="P15" s="448"/>
      <c r="Q15" s="437"/>
      <c r="R15" s="437"/>
      <c r="S15" s="437"/>
      <c r="T15" s="437"/>
      <c r="U15" s="496"/>
      <c r="V15" s="497"/>
      <c r="W15" s="498"/>
      <c r="X15" s="393"/>
    </row>
    <row r="16" spans="1:24" ht="12.95" customHeight="1">
      <c r="A16" s="424"/>
      <c r="B16" s="446"/>
      <c r="C16" s="451"/>
      <c r="D16" s="451"/>
      <c r="E16" s="451"/>
      <c r="F16" s="478"/>
      <c r="G16" s="499"/>
      <c r="H16" s="477"/>
      <c r="I16" s="406" t="s">
        <v>616</v>
      </c>
      <c r="J16" s="406"/>
      <c r="K16" s="406"/>
      <c r="L16" s="406"/>
      <c r="M16" s="406"/>
      <c r="N16" s="406"/>
      <c r="O16" s="425"/>
      <c r="P16" s="424"/>
      <c r="Q16" s="406"/>
      <c r="R16" s="500" t="s">
        <v>841</v>
      </c>
      <c r="S16" s="461" t="s">
        <v>841</v>
      </c>
      <c r="T16" s="406"/>
      <c r="U16" s="482"/>
      <c r="V16" s="393"/>
      <c r="W16" s="483"/>
      <c r="X16" s="393"/>
    </row>
    <row r="17" spans="1:24" ht="12.95" customHeight="1">
      <c r="A17" s="424"/>
      <c r="B17" s="446"/>
      <c r="C17" s="451"/>
      <c r="D17" s="451"/>
      <c r="E17" s="451"/>
      <c r="F17" s="478"/>
      <c r="G17" s="499"/>
      <c r="H17" s="477"/>
      <c r="I17" s="406" t="s">
        <v>114</v>
      </c>
      <c r="J17" s="406"/>
      <c r="K17" s="406"/>
      <c r="L17" s="406"/>
      <c r="M17" s="406"/>
      <c r="N17" s="406"/>
      <c r="O17" s="425"/>
      <c r="P17" s="424"/>
      <c r="Q17" s="406"/>
      <c r="R17" s="536"/>
      <c r="S17" s="406"/>
      <c r="T17" s="406"/>
      <c r="U17" s="482"/>
      <c r="V17" s="393"/>
      <c r="W17" s="483"/>
      <c r="X17" s="393"/>
    </row>
    <row r="18" spans="1:24" ht="12.95" customHeight="1">
      <c r="A18" s="424"/>
      <c r="B18" s="446"/>
      <c r="C18" s="451"/>
      <c r="D18" s="451"/>
      <c r="E18" s="451"/>
      <c r="F18" s="478"/>
      <c r="G18" s="499"/>
      <c r="H18" s="477"/>
      <c r="I18" s="452"/>
      <c r="J18" s="452"/>
      <c r="K18" s="452"/>
      <c r="L18" s="452"/>
      <c r="M18" s="406"/>
      <c r="N18" s="406"/>
      <c r="O18" s="425"/>
      <c r="P18" s="424"/>
      <c r="Q18" s="406"/>
      <c r="R18" s="406"/>
      <c r="S18" s="406"/>
      <c r="T18" s="406"/>
      <c r="U18" s="482"/>
      <c r="V18" s="393"/>
      <c r="W18" s="483"/>
      <c r="X18" s="393"/>
    </row>
    <row r="19" spans="1:24" ht="12.95" customHeight="1">
      <c r="A19" s="424"/>
      <c r="B19" s="446"/>
      <c r="C19" s="451"/>
      <c r="D19" s="451"/>
      <c r="E19" s="451"/>
      <c r="F19" s="478"/>
      <c r="G19" s="499" t="s">
        <v>917</v>
      </c>
      <c r="H19" s="477"/>
      <c r="I19" s="406" t="s">
        <v>704</v>
      </c>
      <c r="J19" s="501" t="s">
        <v>705</v>
      </c>
      <c r="K19" s="502">
        <v>31600</v>
      </c>
      <c r="L19" s="406" t="s">
        <v>168</v>
      </c>
      <c r="M19" s="406"/>
      <c r="N19" s="406"/>
      <c r="O19" s="425"/>
      <c r="P19" s="503"/>
      <c r="Q19" s="406"/>
      <c r="R19" s="406"/>
      <c r="S19" s="406"/>
      <c r="T19" s="406"/>
      <c r="U19" s="482"/>
      <c r="V19" s="393"/>
      <c r="W19" s="483"/>
      <c r="X19" s="393"/>
    </row>
    <row r="20" spans="1:24" ht="12.95" customHeight="1">
      <c r="A20" s="424"/>
      <c r="B20" s="446"/>
      <c r="C20" s="451"/>
      <c r="D20" s="451"/>
      <c r="E20" s="451"/>
      <c r="F20" s="478"/>
      <c r="G20" s="499"/>
      <c r="H20" s="477"/>
      <c r="I20" s="542"/>
      <c r="J20" s="542"/>
      <c r="K20" s="542"/>
      <c r="L20" s="542"/>
      <c r="M20" s="542"/>
      <c r="N20" s="542"/>
      <c r="O20" s="425"/>
      <c r="P20" s="503"/>
      <c r="Q20" s="406"/>
      <c r="R20" s="406"/>
      <c r="S20" s="406"/>
      <c r="T20" s="406"/>
      <c r="U20" s="482"/>
      <c r="V20" s="393"/>
      <c r="W20" s="483"/>
      <c r="X20" s="393"/>
    </row>
    <row r="21" spans="1:24" ht="12.95" customHeight="1">
      <c r="A21" s="424"/>
      <c r="B21" s="446"/>
      <c r="C21" s="451"/>
      <c r="D21" s="451"/>
      <c r="E21" s="451"/>
      <c r="F21" s="478"/>
      <c r="G21" s="499"/>
      <c r="H21" s="477"/>
      <c r="I21" s="542"/>
      <c r="J21" s="542"/>
      <c r="K21" s="542"/>
      <c r="L21" s="542"/>
      <c r="M21" s="542"/>
      <c r="N21" s="542"/>
      <c r="O21" s="425"/>
      <c r="P21" s="503"/>
      <c r="Q21" s="406"/>
      <c r="R21" s="406"/>
      <c r="S21" s="406"/>
      <c r="T21" s="406"/>
      <c r="U21" s="482"/>
      <c r="V21" s="393"/>
      <c r="W21" s="483"/>
      <c r="X21" s="393"/>
    </row>
    <row r="22" spans="1:24" ht="12.95" customHeight="1">
      <c r="A22" s="424"/>
      <c r="B22" s="446"/>
      <c r="C22" s="451"/>
      <c r="D22" s="451"/>
      <c r="E22" s="451"/>
      <c r="F22" s="478"/>
      <c r="G22" s="499"/>
      <c r="H22" s="477"/>
      <c r="I22" s="527"/>
      <c r="J22" s="527"/>
      <c r="K22" s="527"/>
      <c r="L22" s="481"/>
      <c r="M22" s="481"/>
      <c r="N22" s="481"/>
      <c r="O22" s="425"/>
      <c r="P22" s="503"/>
      <c r="Q22" s="406"/>
      <c r="R22" s="406"/>
      <c r="S22" s="406"/>
      <c r="T22" s="406"/>
      <c r="U22" s="482"/>
      <c r="V22" s="393"/>
      <c r="W22" s="483"/>
      <c r="X22" s="393"/>
    </row>
    <row r="23" spans="1:24" ht="12.95" customHeight="1">
      <c r="A23" s="424"/>
      <c r="B23" s="446"/>
      <c r="C23" s="451"/>
      <c r="D23" s="451"/>
      <c r="E23" s="451"/>
      <c r="F23" s="478"/>
      <c r="G23" s="504" t="s">
        <v>918</v>
      </c>
      <c r="H23" s="477"/>
      <c r="I23" s="452" t="s">
        <v>706</v>
      </c>
      <c r="J23" s="501" t="s">
        <v>705</v>
      </c>
      <c r="K23" s="505">
        <v>55000</v>
      </c>
      <c r="L23" s="452" t="s">
        <v>168</v>
      </c>
      <c r="M23" s="406"/>
      <c r="N23" s="406"/>
      <c r="O23" s="425"/>
      <c r="P23" s="812"/>
      <c r="Q23" s="406"/>
      <c r="R23" s="406"/>
      <c r="S23" s="406"/>
      <c r="T23" s="406"/>
      <c r="U23" s="482"/>
      <c r="V23" s="393"/>
      <c r="W23" s="483"/>
      <c r="X23" s="393"/>
    </row>
    <row r="24" spans="1:24" ht="12.95" customHeight="1">
      <c r="A24" s="439"/>
      <c r="B24" s="437" t="s">
        <v>843</v>
      </c>
      <c r="C24" s="492"/>
      <c r="D24" s="438" t="s">
        <v>707</v>
      </c>
      <c r="E24" s="492"/>
      <c r="F24" s="493"/>
      <c r="G24" s="494" t="s">
        <v>920</v>
      </c>
      <c r="H24" s="492"/>
      <c r="I24" s="437" t="s">
        <v>711</v>
      </c>
      <c r="J24" s="437"/>
      <c r="K24" s="437"/>
      <c r="L24" s="437"/>
      <c r="M24" s="437"/>
      <c r="N24" s="437"/>
      <c r="O24" s="440"/>
      <c r="P24" s="541"/>
      <c r="Q24" s="437"/>
      <c r="R24" s="437"/>
      <c r="S24" s="437"/>
      <c r="T24" s="437"/>
      <c r="U24" s="496"/>
      <c r="V24" s="497"/>
      <c r="W24" s="498"/>
      <c r="X24" s="393"/>
    </row>
    <row r="25" spans="1:24" ht="12.95" customHeight="1">
      <c r="A25" s="424"/>
      <c r="B25" s="446"/>
      <c r="C25" s="451"/>
      <c r="D25" s="451"/>
      <c r="E25" s="451"/>
      <c r="F25" s="478"/>
      <c r="G25" s="499" t="s">
        <v>916</v>
      </c>
      <c r="H25" s="477"/>
      <c r="I25" s="406" t="s">
        <v>708</v>
      </c>
      <c r="J25" s="406"/>
      <c r="K25" s="406"/>
      <c r="L25" s="406"/>
      <c r="M25" s="406"/>
      <c r="N25" s="406"/>
      <c r="O25" s="425"/>
      <c r="P25" s="406"/>
      <c r="Q25" s="406"/>
      <c r="R25" s="406"/>
      <c r="S25" s="406"/>
      <c r="T25" s="406"/>
      <c r="U25" s="482"/>
      <c r="V25" s="393"/>
      <c r="W25" s="483"/>
      <c r="X25" s="393"/>
    </row>
    <row r="26" spans="1:24" ht="12.95" customHeight="1">
      <c r="A26" s="424"/>
      <c r="B26" s="446"/>
      <c r="C26" s="451"/>
      <c r="D26" s="451"/>
      <c r="E26" s="451"/>
      <c r="F26" s="478"/>
      <c r="G26" s="499" t="s">
        <v>917</v>
      </c>
      <c r="H26" s="477"/>
      <c r="I26" s="452" t="s">
        <v>712</v>
      </c>
      <c r="J26" s="452"/>
      <c r="K26" s="452"/>
      <c r="L26" s="452"/>
      <c r="M26" s="406"/>
      <c r="N26" s="406"/>
      <c r="O26" s="425"/>
      <c r="P26" s="541"/>
      <c r="Q26" s="406"/>
      <c r="R26" s="406"/>
      <c r="S26" s="406"/>
      <c r="T26" s="406"/>
      <c r="U26" s="482"/>
      <c r="V26" s="393"/>
      <c r="W26" s="483"/>
      <c r="X26" s="393"/>
    </row>
    <row r="27" spans="1:24" ht="12.95" customHeight="1">
      <c r="A27" s="424"/>
      <c r="B27" s="446"/>
      <c r="C27" s="451"/>
      <c r="D27" s="451"/>
      <c r="E27" s="451"/>
      <c r="F27" s="478"/>
      <c r="G27" s="499" t="s">
        <v>916</v>
      </c>
      <c r="H27" s="477"/>
      <c r="I27" s="452"/>
      <c r="J27" s="452"/>
      <c r="K27" s="452"/>
      <c r="L27" s="452"/>
      <c r="M27" s="406"/>
      <c r="N27" s="406"/>
      <c r="O27" s="425"/>
      <c r="P27" s="541"/>
      <c r="Q27" s="406"/>
      <c r="R27" s="406"/>
      <c r="S27" s="406"/>
      <c r="T27" s="406"/>
      <c r="U27" s="482"/>
      <c r="V27" s="393"/>
      <c r="W27" s="483"/>
      <c r="X27" s="393"/>
    </row>
    <row r="28" spans="1:24" ht="12.95" customHeight="1">
      <c r="A28" s="424"/>
      <c r="B28" s="446"/>
      <c r="C28" s="451"/>
      <c r="D28" s="451"/>
      <c r="E28" s="451"/>
      <c r="F28" s="478"/>
      <c r="G28" s="499"/>
      <c r="H28" s="477"/>
      <c r="I28" s="452"/>
      <c r="J28" s="452"/>
      <c r="K28" s="452"/>
      <c r="L28" s="452"/>
      <c r="M28" s="406"/>
      <c r="N28" s="406"/>
      <c r="O28" s="425"/>
      <c r="P28" s="406"/>
      <c r="Q28" s="406"/>
      <c r="R28" s="406"/>
      <c r="S28" s="406"/>
      <c r="T28" s="406"/>
      <c r="U28" s="482"/>
      <c r="V28" s="393"/>
      <c r="W28" s="483"/>
      <c r="X28" s="393"/>
    </row>
    <row r="29" spans="1:24" ht="12.95" customHeight="1">
      <c r="A29" s="424"/>
      <c r="B29" s="446"/>
      <c r="C29" s="451"/>
      <c r="D29" s="451"/>
      <c r="E29" s="451"/>
      <c r="F29" s="478"/>
      <c r="G29" s="499"/>
      <c r="H29" s="477"/>
      <c r="I29" s="452"/>
      <c r="J29" s="452"/>
      <c r="K29" s="452"/>
      <c r="L29" s="452"/>
      <c r="M29" s="406"/>
      <c r="N29" s="406"/>
      <c r="O29" s="425"/>
      <c r="P29" s="406"/>
      <c r="Q29" s="406"/>
      <c r="R29" s="406"/>
      <c r="S29" s="406"/>
      <c r="T29" s="406"/>
      <c r="U29" s="482"/>
      <c r="V29" s="393"/>
      <c r="W29" s="506"/>
      <c r="X29" s="393"/>
    </row>
    <row r="30" spans="1:24" ht="13.5" customHeight="1">
      <c r="A30" s="439"/>
      <c r="B30" s="437" t="s">
        <v>820</v>
      </c>
      <c r="C30" s="492"/>
      <c r="D30" s="438" t="s">
        <v>47</v>
      </c>
      <c r="E30" s="492"/>
      <c r="F30" s="493"/>
      <c r="G30" s="494" t="s">
        <v>920</v>
      </c>
      <c r="H30" s="492"/>
      <c r="I30" s="460" t="s">
        <v>49</v>
      </c>
      <c r="J30" s="460"/>
      <c r="K30" s="460"/>
      <c r="L30" s="460"/>
      <c r="M30" s="437"/>
      <c r="N30" s="437"/>
      <c r="O30" s="440"/>
      <c r="P30" s="1804" t="s">
        <v>849</v>
      </c>
      <c r="Q30" s="1791"/>
      <c r="R30" s="507" t="s">
        <v>515</v>
      </c>
      <c r="S30" s="1805" t="s">
        <v>516</v>
      </c>
      <c r="T30" s="1806"/>
      <c r="U30" s="507"/>
      <c r="V30" s="507"/>
      <c r="W30" s="802"/>
      <c r="X30" s="393"/>
    </row>
    <row r="31" spans="1:24" ht="13.5" customHeight="1">
      <c r="A31" s="424"/>
      <c r="B31" s="406"/>
      <c r="C31" s="477"/>
      <c r="D31" s="407"/>
      <c r="E31" s="477"/>
      <c r="F31" s="478"/>
      <c r="G31" s="499" t="s">
        <v>917</v>
      </c>
      <c r="H31" s="477"/>
      <c r="I31" s="452" t="s">
        <v>50</v>
      </c>
      <c r="J31" s="452"/>
      <c r="K31" s="452"/>
      <c r="L31" s="452"/>
      <c r="M31" s="406"/>
      <c r="N31" s="406"/>
      <c r="O31" s="425"/>
      <c r="P31" s="1775" t="s">
        <v>850</v>
      </c>
      <c r="Q31" s="1770"/>
      <c r="R31" s="542" t="s">
        <v>517</v>
      </c>
      <c r="S31" s="1799" t="s">
        <v>516</v>
      </c>
      <c r="T31" s="1800"/>
      <c r="U31" s="478"/>
      <c r="V31" s="477"/>
      <c r="W31" s="802"/>
      <c r="X31" s="393"/>
    </row>
    <row r="32" spans="1:24" ht="13.5" customHeight="1">
      <c r="A32" s="424"/>
      <c r="B32" s="406"/>
      <c r="C32" s="477"/>
      <c r="D32" s="407"/>
      <c r="E32" s="477"/>
      <c r="F32" s="478"/>
      <c r="G32" s="499" t="s">
        <v>918</v>
      </c>
      <c r="H32" s="477"/>
      <c r="I32" s="452" t="s">
        <v>51</v>
      </c>
      <c r="J32" s="452"/>
      <c r="K32" s="452"/>
      <c r="L32" s="452"/>
      <c r="M32" s="406"/>
      <c r="N32" s="406"/>
      <c r="O32" s="425"/>
      <c r="P32" s="541"/>
      <c r="Q32" s="508"/>
      <c r="R32" s="508"/>
      <c r="S32" s="508"/>
      <c r="T32" s="508"/>
      <c r="U32" s="478"/>
      <c r="V32" s="477"/>
      <c r="W32" s="802"/>
      <c r="X32" s="393"/>
    </row>
    <row r="33" spans="1:24" ht="13.5" customHeight="1">
      <c r="A33" s="424"/>
      <c r="B33" s="446" t="s">
        <v>841</v>
      </c>
      <c r="C33" s="451"/>
      <c r="D33" s="447" t="s">
        <v>841</v>
      </c>
      <c r="E33" s="451"/>
      <c r="F33" s="478"/>
      <c r="G33" s="824"/>
      <c r="H33" s="477"/>
      <c r="I33" s="823" t="s">
        <v>52</v>
      </c>
      <c r="J33" s="406" t="s">
        <v>922</v>
      </c>
      <c r="K33" s="406"/>
      <c r="L33" s="406"/>
      <c r="M33" s="406"/>
      <c r="N33" s="406"/>
      <c r="O33" s="425"/>
      <c r="P33" s="508"/>
      <c r="Q33" s="508"/>
      <c r="R33" s="508"/>
      <c r="S33" s="508"/>
      <c r="T33" s="508"/>
      <c r="U33" s="478"/>
      <c r="V33" s="477"/>
      <c r="W33" s="802"/>
      <c r="X33" s="393"/>
    </row>
    <row r="34" spans="1:24" ht="13.5" customHeight="1">
      <c r="A34" s="424"/>
      <c r="B34" s="446" t="s">
        <v>841</v>
      </c>
      <c r="C34" s="451"/>
      <c r="D34" s="509" t="s">
        <v>841</v>
      </c>
      <c r="E34" s="451"/>
      <c r="F34" s="478"/>
      <c r="G34" s="824"/>
      <c r="H34" s="477"/>
      <c r="I34" s="406"/>
      <c r="J34" s="406" t="s">
        <v>923</v>
      </c>
      <c r="K34" s="406"/>
      <c r="L34" s="823"/>
      <c r="M34" s="823"/>
      <c r="N34" s="406"/>
      <c r="O34" s="425"/>
      <c r="P34" s="508"/>
      <c r="Q34" s="508"/>
      <c r="R34" s="508"/>
      <c r="S34" s="508"/>
      <c r="T34" s="508"/>
      <c r="U34" s="478"/>
      <c r="V34" s="477"/>
      <c r="W34" s="802"/>
      <c r="X34" s="393"/>
    </row>
    <row r="35" spans="1:24" ht="13.5" customHeight="1">
      <c r="A35" s="424"/>
      <c r="B35" s="446" t="s">
        <v>841</v>
      </c>
      <c r="C35" s="451"/>
      <c r="D35" s="447" t="s">
        <v>841</v>
      </c>
      <c r="E35" s="451"/>
      <c r="F35" s="478"/>
      <c r="G35" s="824"/>
      <c r="H35" s="477"/>
      <c r="I35" s="823" t="s">
        <v>53</v>
      </c>
      <c r="J35" s="406" t="s">
        <v>656</v>
      </c>
      <c r="K35" s="406"/>
      <c r="L35" s="406"/>
      <c r="M35" s="406"/>
      <c r="N35" s="406"/>
      <c r="O35" s="425"/>
      <c r="P35" s="508"/>
      <c r="Q35" s="508"/>
      <c r="R35" s="508"/>
      <c r="S35" s="508"/>
      <c r="T35" s="508"/>
      <c r="U35" s="478"/>
      <c r="V35" s="477"/>
      <c r="W35" s="802"/>
      <c r="X35" s="393"/>
    </row>
    <row r="36" spans="1:24" ht="13.5" customHeight="1">
      <c r="A36" s="424"/>
      <c r="B36" s="446" t="s">
        <v>841</v>
      </c>
      <c r="C36" s="451"/>
      <c r="D36" s="447" t="s">
        <v>841</v>
      </c>
      <c r="E36" s="451"/>
      <c r="F36" s="478"/>
      <c r="G36" s="824"/>
      <c r="H36" s="477"/>
      <c r="I36" s="406"/>
      <c r="J36" s="406" t="s">
        <v>924</v>
      </c>
      <c r="K36" s="406"/>
      <c r="L36" s="406"/>
      <c r="M36" s="406"/>
      <c r="N36" s="406"/>
      <c r="O36" s="425"/>
      <c r="P36" s="508"/>
      <c r="Q36" s="508"/>
      <c r="R36" s="508"/>
      <c r="S36" s="508"/>
      <c r="T36" s="508"/>
      <c r="U36" s="478"/>
      <c r="V36" s="477"/>
      <c r="W36" s="802"/>
      <c r="X36" s="393"/>
    </row>
    <row r="37" spans="1:24" ht="13.5" customHeight="1">
      <c r="A37" s="424"/>
      <c r="B37" s="406" t="s">
        <v>841</v>
      </c>
      <c r="C37" s="477"/>
      <c r="D37" s="407" t="s">
        <v>841</v>
      </c>
      <c r="E37" s="477"/>
      <c r="F37" s="478"/>
      <c r="G37" s="824" t="s">
        <v>916</v>
      </c>
      <c r="H37" s="477"/>
      <c r="I37" s="406"/>
      <c r="J37" s="406" t="s">
        <v>925</v>
      </c>
      <c r="K37" s="406"/>
      <c r="L37" s="406"/>
      <c r="M37" s="823"/>
      <c r="N37" s="406"/>
      <c r="O37" s="425"/>
      <c r="P37" s="508"/>
      <c r="Q37" s="508"/>
      <c r="R37" s="508"/>
      <c r="S37" s="508"/>
      <c r="T37" s="508"/>
      <c r="U37" s="478"/>
      <c r="V37" s="477"/>
      <c r="W37" s="802"/>
      <c r="X37" s="393"/>
    </row>
    <row r="38" spans="1:24" ht="13.5" customHeight="1">
      <c r="A38" s="424"/>
      <c r="B38" s="406" t="s">
        <v>841</v>
      </c>
      <c r="C38" s="477"/>
      <c r="D38" s="407"/>
      <c r="E38" s="477"/>
      <c r="F38" s="478"/>
      <c r="G38" s="824" t="s">
        <v>916</v>
      </c>
      <c r="H38" s="477"/>
      <c r="I38" s="823" t="s">
        <v>55</v>
      </c>
      <c r="J38" s="406" t="s">
        <v>37</v>
      </c>
      <c r="K38" s="406"/>
      <c r="L38" s="406"/>
      <c r="M38" s="406"/>
      <c r="N38" s="406"/>
      <c r="O38" s="425"/>
      <c r="P38" s="508"/>
      <c r="Q38" s="508"/>
      <c r="R38" s="508"/>
      <c r="S38" s="508"/>
      <c r="T38" s="508"/>
      <c r="U38" s="478"/>
      <c r="V38" s="477"/>
      <c r="W38" s="802"/>
      <c r="X38" s="393"/>
    </row>
    <row r="39" spans="1:24" ht="13.5" customHeight="1">
      <c r="A39" s="424"/>
      <c r="B39" s="406"/>
      <c r="C39" s="477"/>
      <c r="D39" s="407"/>
      <c r="E39" s="477"/>
      <c r="F39" s="478"/>
      <c r="G39" s="824"/>
      <c r="H39" s="477"/>
      <c r="I39" s="823"/>
      <c r="J39" s="406" t="s">
        <v>844</v>
      </c>
      <c r="K39" s="406"/>
      <c r="L39" s="406"/>
      <c r="M39" s="406"/>
      <c r="N39" s="406"/>
      <c r="O39" s="425"/>
      <c r="P39" s="508"/>
      <c r="Q39" s="508"/>
      <c r="R39" s="508"/>
      <c r="S39" s="508"/>
      <c r="T39" s="508"/>
      <c r="U39" s="478"/>
      <c r="V39" s="477"/>
      <c r="W39" s="802"/>
      <c r="X39" s="393"/>
    </row>
    <row r="40" spans="1:24" ht="13.5" customHeight="1">
      <c r="A40" s="424"/>
      <c r="B40" s="406"/>
      <c r="C40" s="477"/>
      <c r="D40" s="407"/>
      <c r="E40" s="477"/>
      <c r="F40" s="478"/>
      <c r="G40" s="824"/>
      <c r="H40" s="477"/>
      <c r="I40" s="823" t="s">
        <v>54</v>
      </c>
      <c r="J40" s="406" t="s">
        <v>926</v>
      </c>
      <c r="K40" s="406"/>
      <c r="L40" s="406"/>
      <c r="M40" s="406"/>
      <c r="N40" s="406"/>
      <c r="O40" s="425"/>
      <c r="P40" s="508"/>
      <c r="Q40" s="508"/>
      <c r="R40" s="508"/>
      <c r="S40" s="508"/>
      <c r="T40" s="508"/>
      <c r="U40" s="478"/>
      <c r="V40" s="477"/>
      <c r="W40" s="802"/>
      <c r="X40" s="393"/>
    </row>
    <row r="41" spans="1:24" ht="13.5" customHeight="1">
      <c r="A41" s="521"/>
      <c r="B41" s="510" t="s">
        <v>841</v>
      </c>
      <c r="C41" s="511"/>
      <c r="D41" s="512" t="s">
        <v>841</v>
      </c>
      <c r="E41" s="511"/>
      <c r="F41" s="513"/>
      <c r="G41" s="514"/>
      <c r="H41" s="511"/>
      <c r="I41" s="515"/>
      <c r="J41" s="510"/>
      <c r="K41" s="510"/>
      <c r="L41" s="510"/>
      <c r="M41" s="510"/>
      <c r="N41" s="510"/>
      <c r="O41" s="516"/>
      <c r="P41" s="517"/>
      <c r="Q41" s="517"/>
      <c r="R41" s="517"/>
      <c r="S41" s="517"/>
      <c r="T41" s="517"/>
      <c r="U41" s="513"/>
      <c r="V41" s="511"/>
      <c r="W41" s="806"/>
      <c r="X41" s="393"/>
    </row>
    <row r="42" spans="1:24" ht="12.95" customHeight="1">
      <c r="A42" s="413"/>
      <c r="B42" s="413"/>
      <c r="C42" s="393"/>
      <c r="D42" s="518"/>
      <c r="E42" s="393"/>
      <c r="F42" s="393"/>
      <c r="G42" s="395"/>
      <c r="H42" s="393"/>
      <c r="I42" s="519"/>
      <c r="J42" s="413"/>
      <c r="K42" s="413"/>
      <c r="L42" s="413"/>
      <c r="M42" s="413"/>
      <c r="N42" s="413"/>
      <c r="O42" s="413"/>
      <c r="P42" s="520"/>
      <c r="Q42" s="520"/>
      <c r="R42" s="520"/>
      <c r="S42" s="520"/>
      <c r="T42" s="520"/>
      <c r="U42" s="393"/>
      <c r="V42" s="393"/>
      <c r="W42" s="393"/>
      <c r="X42" s="393"/>
    </row>
    <row r="43" spans="1:24" ht="12.95" customHeight="1">
      <c r="A43" s="413"/>
      <c r="B43" s="413"/>
      <c r="C43" s="393"/>
      <c r="D43" s="518"/>
      <c r="E43" s="393"/>
      <c r="F43" s="393"/>
      <c r="G43" s="395"/>
      <c r="H43" s="393"/>
      <c r="I43" s="413"/>
      <c r="J43" s="413"/>
      <c r="K43" s="413"/>
      <c r="L43" s="413"/>
      <c r="M43" s="413"/>
      <c r="N43" s="413"/>
      <c r="O43" s="413"/>
      <c r="P43" s="413"/>
      <c r="Q43" s="413"/>
      <c r="R43" s="413"/>
      <c r="S43" s="413"/>
      <c r="T43" s="413"/>
      <c r="U43" s="393"/>
      <c r="V43" s="393"/>
      <c r="W43" s="393"/>
      <c r="X43" s="393"/>
    </row>
    <row r="44" spans="1:24" ht="12.75" customHeight="1">
      <c r="A44" s="413"/>
      <c r="B44" s="413"/>
      <c r="C44" s="393"/>
      <c r="D44" s="518"/>
      <c r="E44" s="393"/>
      <c r="F44" s="393"/>
      <c r="G44" s="395"/>
      <c r="H44" s="393"/>
      <c r="I44" s="413"/>
      <c r="J44" s="413"/>
      <c r="K44" s="413"/>
      <c r="L44" s="413"/>
      <c r="M44" s="413"/>
      <c r="N44" s="413"/>
      <c r="O44" s="413"/>
      <c r="P44" s="413"/>
      <c r="Q44" s="413"/>
      <c r="R44" s="413"/>
      <c r="S44" s="413"/>
      <c r="T44" s="413"/>
      <c r="U44" s="393"/>
      <c r="V44" s="393"/>
      <c r="W44" s="393"/>
      <c r="X44" s="393"/>
    </row>
    <row r="45" spans="1:24" ht="12.95" customHeight="1">
      <c r="A45" s="413"/>
      <c r="B45" s="413"/>
      <c r="C45" s="393"/>
      <c r="D45" s="518"/>
      <c r="E45" s="393"/>
      <c r="F45" s="393"/>
      <c r="G45" s="395"/>
      <c r="H45" s="393"/>
      <c r="I45" s="413"/>
      <c r="J45" s="413"/>
      <c r="K45" s="413"/>
      <c r="L45" s="413"/>
      <c r="M45" s="413"/>
      <c r="N45" s="413"/>
      <c r="O45" s="413"/>
      <c r="P45" s="413"/>
      <c r="Q45" s="413"/>
      <c r="R45" s="413"/>
      <c r="S45" s="413"/>
      <c r="T45" s="413"/>
      <c r="U45" s="393"/>
      <c r="V45" s="393"/>
      <c r="W45" s="393"/>
      <c r="X45" s="393"/>
    </row>
    <row r="46" spans="1:24" ht="12.95" customHeight="1">
      <c r="A46" s="413"/>
      <c r="B46" s="413"/>
      <c r="C46" s="393"/>
      <c r="D46" s="518"/>
      <c r="E46" s="393"/>
      <c r="F46" s="393"/>
      <c r="G46" s="395"/>
      <c r="H46" s="393"/>
      <c r="I46" s="413"/>
      <c r="J46" s="413"/>
      <c r="K46" s="413"/>
      <c r="L46" s="413"/>
      <c r="M46" s="413"/>
      <c r="N46" s="413"/>
      <c r="O46" s="413"/>
      <c r="P46" s="413"/>
      <c r="Q46" s="413"/>
      <c r="R46" s="413"/>
      <c r="S46" s="413"/>
      <c r="T46" s="413"/>
      <c r="U46" s="393"/>
      <c r="V46" s="393"/>
      <c r="W46" s="393"/>
      <c r="X46" s="393"/>
    </row>
    <row r="47" spans="1:24" ht="12.95" customHeight="1">
      <c r="A47" s="413"/>
      <c r="B47" s="413"/>
      <c r="C47" s="393"/>
      <c r="D47" s="518"/>
      <c r="E47" s="393"/>
      <c r="F47" s="393"/>
      <c r="G47" s="395"/>
      <c r="H47" s="393"/>
      <c r="I47" s="413"/>
      <c r="J47" s="413"/>
      <c r="K47" s="413"/>
      <c r="L47" s="413"/>
      <c r="M47" s="413"/>
      <c r="N47" s="413"/>
      <c r="O47" s="413"/>
      <c r="P47" s="413"/>
      <c r="Q47" s="413"/>
      <c r="R47" s="413"/>
      <c r="S47" s="413"/>
      <c r="T47" s="413"/>
      <c r="U47" s="393"/>
      <c r="V47" s="393"/>
      <c r="W47" s="393"/>
      <c r="X47" s="393"/>
    </row>
    <row r="48" spans="1:24" ht="12.95" customHeight="1">
      <c r="A48" s="413"/>
      <c r="B48" s="413"/>
      <c r="C48" s="393"/>
      <c r="D48" s="518"/>
      <c r="E48" s="393"/>
      <c r="F48" s="393"/>
      <c r="G48" s="395"/>
      <c r="H48" s="393"/>
      <c r="I48" s="413"/>
      <c r="J48" s="413"/>
      <c r="K48" s="413"/>
      <c r="L48" s="413"/>
      <c r="M48" s="413"/>
      <c r="N48" s="413"/>
      <c r="O48" s="413"/>
      <c r="P48" s="413"/>
      <c r="Q48" s="413"/>
      <c r="R48" s="413"/>
      <c r="S48" s="413"/>
      <c r="T48" s="413"/>
      <c r="U48" s="393"/>
      <c r="V48" s="393"/>
      <c r="W48" s="393"/>
      <c r="X48" s="393"/>
    </row>
    <row r="49" spans="1:24" ht="12.95" customHeight="1">
      <c r="A49" s="413"/>
      <c r="B49" s="413"/>
      <c r="C49" s="393"/>
      <c r="D49" s="518"/>
      <c r="E49" s="393"/>
      <c r="F49" s="393"/>
      <c r="G49" s="395" t="s">
        <v>916</v>
      </c>
      <c r="H49" s="393"/>
      <c r="I49" s="413" t="s">
        <v>916</v>
      </c>
      <c r="J49" s="413"/>
      <c r="K49" s="413"/>
      <c r="L49" s="413"/>
      <c r="M49" s="413"/>
      <c r="N49" s="413"/>
      <c r="O49" s="413"/>
      <c r="P49" s="413"/>
      <c r="Q49" s="413"/>
      <c r="R49" s="413"/>
      <c r="S49" s="413"/>
      <c r="T49" s="413"/>
      <c r="U49" s="393"/>
      <c r="V49" s="393"/>
      <c r="W49" s="393"/>
      <c r="X49" s="393"/>
    </row>
    <row r="50" spans="1:24" ht="12.95" customHeight="1">
      <c r="A50" s="413"/>
      <c r="B50" s="413"/>
      <c r="C50" s="393"/>
      <c r="D50" s="518"/>
      <c r="E50" s="393"/>
      <c r="F50" s="393"/>
      <c r="G50" s="395"/>
      <c r="H50" s="393"/>
      <c r="I50" s="413" t="s">
        <v>916</v>
      </c>
      <c r="J50" s="413"/>
      <c r="K50" s="413"/>
      <c r="L50" s="413"/>
      <c r="M50" s="413"/>
      <c r="N50" s="413"/>
      <c r="O50" s="413"/>
      <c r="P50" s="413"/>
      <c r="Q50" s="413"/>
      <c r="R50" s="413"/>
      <c r="S50" s="413"/>
      <c r="T50" s="413"/>
      <c r="U50" s="393"/>
      <c r="V50" s="393"/>
      <c r="W50" s="393"/>
      <c r="X50" s="393"/>
    </row>
    <row r="51" spans="1:24" ht="12.95" customHeight="1">
      <c r="A51" s="393"/>
      <c r="B51" s="393" t="s">
        <v>841</v>
      </c>
      <c r="C51" s="393"/>
      <c r="D51" s="518" t="s">
        <v>841</v>
      </c>
      <c r="E51" s="393"/>
      <c r="F51" s="393"/>
      <c r="G51" s="395"/>
      <c r="H51" s="393"/>
      <c r="I51" s="413"/>
      <c r="J51" s="413"/>
      <c r="K51" s="413"/>
      <c r="L51" s="413"/>
      <c r="M51" s="413"/>
      <c r="N51" s="413"/>
      <c r="O51" s="413"/>
      <c r="P51" s="413"/>
      <c r="Q51" s="413"/>
      <c r="R51" s="413"/>
      <c r="S51" s="413"/>
      <c r="T51" s="413"/>
      <c r="U51" s="393"/>
      <c r="V51" s="393"/>
      <c r="W51" s="393"/>
      <c r="X51" s="393"/>
    </row>
    <row r="52" spans="1:24">
      <c r="I52" s="392"/>
      <c r="J52" s="392"/>
      <c r="K52" s="392"/>
      <c r="L52" s="392"/>
      <c r="M52" s="392"/>
      <c r="N52" s="392"/>
      <c r="O52" s="392"/>
      <c r="P52" s="392"/>
      <c r="Q52" s="392"/>
      <c r="R52" s="392"/>
      <c r="S52" s="392"/>
      <c r="T52" s="392"/>
    </row>
    <row r="53" spans="1:24">
      <c r="I53" s="392"/>
      <c r="J53" s="392"/>
      <c r="K53" s="392"/>
      <c r="L53" s="392"/>
      <c r="M53" s="392"/>
      <c r="N53" s="392"/>
      <c r="O53" s="392"/>
      <c r="P53" s="392"/>
      <c r="Q53" s="392"/>
      <c r="R53" s="392"/>
      <c r="S53" s="392"/>
      <c r="T53" s="392"/>
    </row>
    <row r="54" spans="1:24">
      <c r="I54" s="392"/>
      <c r="J54" s="392"/>
      <c r="K54" s="392"/>
      <c r="L54" s="392"/>
      <c r="M54" s="392"/>
      <c r="N54" s="392"/>
      <c r="O54" s="392"/>
      <c r="P54" s="392"/>
      <c r="Q54" s="392"/>
      <c r="R54" s="392"/>
      <c r="S54" s="392"/>
      <c r="T54" s="392"/>
    </row>
    <row r="55" spans="1:24">
      <c r="I55" s="392"/>
      <c r="J55" s="392"/>
      <c r="K55" s="392"/>
      <c r="L55" s="392"/>
      <c r="M55" s="392"/>
      <c r="N55" s="392"/>
      <c r="O55" s="392"/>
      <c r="P55" s="392"/>
      <c r="Q55" s="392"/>
      <c r="R55" s="392"/>
      <c r="S55" s="392"/>
      <c r="T55" s="392"/>
    </row>
    <row r="56" spans="1:24">
      <c r="I56" s="392"/>
      <c r="J56" s="392"/>
      <c r="K56" s="392"/>
      <c r="L56" s="392"/>
      <c r="M56" s="392"/>
      <c r="N56" s="392"/>
      <c r="O56" s="392"/>
      <c r="P56" s="392"/>
      <c r="Q56" s="392"/>
      <c r="R56" s="392"/>
      <c r="S56" s="392"/>
      <c r="T56" s="392"/>
    </row>
    <row r="57" spans="1:24">
      <c r="I57" s="392"/>
      <c r="J57" s="392"/>
      <c r="K57" s="392"/>
      <c r="L57" s="392"/>
      <c r="M57" s="392"/>
      <c r="N57" s="392"/>
      <c r="O57" s="392"/>
      <c r="P57" s="392"/>
      <c r="Q57" s="392"/>
      <c r="R57" s="392"/>
      <c r="S57" s="392"/>
      <c r="T57" s="392"/>
    </row>
    <row r="58" spans="1:24">
      <c r="I58" s="392"/>
      <c r="J58" s="392"/>
      <c r="K58" s="392"/>
      <c r="L58" s="392"/>
      <c r="M58" s="392"/>
      <c r="N58" s="392"/>
      <c r="O58" s="392"/>
      <c r="P58" s="392"/>
      <c r="Q58" s="392"/>
      <c r="R58" s="392"/>
      <c r="S58" s="392"/>
      <c r="T58" s="392"/>
    </row>
    <row r="59" spans="1:24">
      <c r="I59" s="392"/>
      <c r="J59" s="392"/>
      <c r="K59" s="392"/>
      <c r="L59" s="392"/>
      <c r="M59" s="392"/>
      <c r="N59" s="392"/>
      <c r="O59" s="392"/>
      <c r="P59" s="392"/>
      <c r="Q59" s="392"/>
      <c r="R59" s="392"/>
      <c r="S59" s="392"/>
      <c r="T59" s="392"/>
    </row>
    <row r="60" spans="1:24">
      <c r="I60" s="392"/>
      <c r="J60" s="392"/>
      <c r="K60" s="392"/>
      <c r="L60" s="392"/>
      <c r="M60" s="392"/>
      <c r="N60" s="392"/>
      <c r="O60" s="392"/>
      <c r="P60" s="392"/>
      <c r="Q60" s="392"/>
      <c r="R60" s="392"/>
      <c r="S60" s="392"/>
      <c r="T60" s="392"/>
    </row>
    <row r="61" spans="1:24">
      <c r="I61" s="392"/>
      <c r="J61" s="392"/>
      <c r="K61" s="392"/>
      <c r="L61" s="392"/>
      <c r="M61" s="392"/>
      <c r="N61" s="392"/>
      <c r="O61" s="392"/>
      <c r="P61" s="392"/>
      <c r="Q61" s="392"/>
      <c r="R61" s="392"/>
      <c r="S61" s="392"/>
      <c r="T61" s="392"/>
    </row>
    <row r="62" spans="1:24">
      <c r="I62" s="392"/>
      <c r="J62" s="392"/>
      <c r="K62" s="392"/>
      <c r="L62" s="392"/>
      <c r="M62" s="392"/>
      <c r="N62" s="392"/>
      <c r="O62" s="392"/>
      <c r="P62" s="392"/>
      <c r="Q62" s="392"/>
      <c r="R62" s="392"/>
      <c r="S62" s="392"/>
      <c r="T62" s="392"/>
    </row>
    <row r="63" spans="1:24">
      <c r="I63" s="392"/>
      <c r="J63" s="392"/>
      <c r="K63" s="392"/>
      <c r="L63" s="392"/>
      <c r="M63" s="392"/>
      <c r="N63" s="392"/>
      <c r="O63" s="392"/>
      <c r="P63" s="392"/>
      <c r="Q63" s="392"/>
      <c r="R63" s="392"/>
      <c r="S63" s="392"/>
      <c r="T63" s="392"/>
    </row>
    <row r="64" spans="1:24">
      <c r="I64" s="392"/>
      <c r="J64" s="392"/>
      <c r="K64" s="392"/>
      <c r="L64" s="392"/>
      <c r="M64" s="392"/>
      <c r="N64" s="392"/>
      <c r="O64" s="392"/>
      <c r="P64" s="392"/>
      <c r="Q64" s="392"/>
      <c r="R64" s="392"/>
      <c r="S64" s="392"/>
      <c r="T64" s="392"/>
    </row>
    <row r="65" spans="9:20">
      <c r="I65" s="392"/>
      <c r="J65" s="392"/>
      <c r="K65" s="392"/>
      <c r="L65" s="392"/>
      <c r="M65" s="392"/>
      <c r="N65" s="392"/>
      <c r="O65" s="392"/>
      <c r="P65" s="392"/>
      <c r="Q65" s="392"/>
      <c r="R65" s="392"/>
      <c r="S65" s="392"/>
      <c r="T65" s="392"/>
    </row>
    <row r="66" spans="9:20">
      <c r="I66" s="392"/>
      <c r="J66" s="392"/>
      <c r="K66" s="392"/>
      <c r="L66" s="392"/>
      <c r="M66" s="392"/>
      <c r="N66" s="392"/>
      <c r="O66" s="392"/>
      <c r="P66" s="392"/>
      <c r="Q66" s="392"/>
      <c r="R66" s="392"/>
      <c r="S66" s="392"/>
      <c r="T66" s="392"/>
    </row>
    <row r="67" spans="9:20">
      <c r="I67" s="392"/>
      <c r="J67" s="392"/>
      <c r="K67" s="392"/>
      <c r="L67" s="392"/>
      <c r="M67" s="392"/>
      <c r="N67" s="392"/>
      <c r="O67" s="392"/>
      <c r="P67" s="392"/>
      <c r="Q67" s="392"/>
      <c r="R67" s="392"/>
      <c r="S67" s="392"/>
      <c r="T67" s="392"/>
    </row>
    <row r="68" spans="9:20">
      <c r="I68" s="392"/>
      <c r="J68" s="392"/>
      <c r="K68" s="392"/>
      <c r="L68" s="392"/>
      <c r="M68" s="392"/>
      <c r="N68" s="392"/>
      <c r="O68" s="392"/>
      <c r="P68" s="392"/>
      <c r="Q68" s="392"/>
      <c r="R68" s="392"/>
      <c r="S68" s="392"/>
      <c r="T68" s="392"/>
    </row>
    <row r="69" spans="9:20">
      <c r="I69" s="392"/>
      <c r="J69" s="392"/>
      <c r="K69" s="392"/>
      <c r="L69" s="392"/>
      <c r="M69" s="392"/>
      <c r="N69" s="392"/>
      <c r="O69" s="392"/>
      <c r="P69" s="392"/>
      <c r="Q69" s="392"/>
      <c r="R69" s="392"/>
      <c r="S69" s="392"/>
      <c r="T69" s="392"/>
    </row>
    <row r="70" spans="9:20">
      <c r="I70" s="392"/>
      <c r="J70" s="392"/>
      <c r="K70" s="392"/>
      <c r="L70" s="392"/>
      <c r="M70" s="392"/>
      <c r="N70" s="392"/>
      <c r="O70" s="392"/>
      <c r="P70" s="392"/>
      <c r="Q70" s="392"/>
      <c r="R70" s="392"/>
      <c r="S70" s="392"/>
      <c r="T70" s="392"/>
    </row>
    <row r="71" spans="9:20">
      <c r="I71" s="392"/>
      <c r="J71" s="392"/>
      <c r="K71" s="392"/>
      <c r="L71" s="392"/>
      <c r="M71" s="392"/>
      <c r="N71" s="392"/>
      <c r="O71" s="392"/>
      <c r="P71" s="392"/>
      <c r="Q71" s="392"/>
      <c r="R71" s="392"/>
      <c r="S71" s="392"/>
      <c r="T71" s="392"/>
    </row>
    <row r="72" spans="9:20">
      <c r="I72" s="392"/>
      <c r="J72" s="392"/>
      <c r="K72" s="392"/>
      <c r="L72" s="392"/>
      <c r="M72" s="392"/>
      <c r="N72" s="392"/>
      <c r="O72" s="392"/>
      <c r="P72" s="392"/>
      <c r="Q72" s="392"/>
      <c r="R72" s="392"/>
      <c r="S72" s="392"/>
      <c r="T72" s="392"/>
    </row>
    <row r="73" spans="9:20">
      <c r="I73" s="392"/>
      <c r="J73" s="392"/>
      <c r="K73" s="392"/>
      <c r="L73" s="392"/>
      <c r="M73" s="392"/>
      <c r="N73" s="392"/>
      <c r="O73" s="392"/>
      <c r="P73" s="392"/>
      <c r="Q73" s="392"/>
      <c r="R73" s="392"/>
      <c r="S73" s="392"/>
      <c r="T73" s="392"/>
    </row>
    <row r="74" spans="9:20">
      <c r="I74" s="392"/>
      <c r="J74" s="392"/>
      <c r="K74" s="392"/>
      <c r="L74" s="392"/>
      <c r="M74" s="392"/>
      <c r="N74" s="392"/>
      <c r="O74" s="392"/>
      <c r="P74" s="392"/>
      <c r="Q74" s="392"/>
      <c r="R74" s="392"/>
      <c r="S74" s="392"/>
      <c r="T74" s="392"/>
    </row>
    <row r="75" spans="9:20">
      <c r="I75" s="392"/>
      <c r="J75" s="392"/>
      <c r="K75" s="392"/>
      <c r="L75" s="392"/>
      <c r="M75" s="392"/>
      <c r="N75" s="392"/>
      <c r="O75" s="392"/>
      <c r="P75" s="392"/>
      <c r="Q75" s="392"/>
      <c r="R75" s="392"/>
      <c r="S75" s="392"/>
      <c r="T75" s="392"/>
    </row>
    <row r="76" spans="9:20">
      <c r="I76" s="392"/>
      <c r="J76" s="392"/>
      <c r="K76" s="392"/>
      <c r="L76" s="392"/>
      <c r="M76" s="392"/>
      <c r="N76" s="392"/>
      <c r="O76" s="392"/>
      <c r="P76" s="392"/>
      <c r="Q76" s="392"/>
      <c r="R76" s="392"/>
      <c r="S76" s="392"/>
      <c r="T76" s="392"/>
    </row>
    <row r="77" spans="9:20">
      <c r="I77" s="392"/>
      <c r="J77" s="392"/>
      <c r="K77" s="392"/>
      <c r="L77" s="392"/>
      <c r="M77" s="392"/>
      <c r="N77" s="392"/>
      <c r="O77" s="392"/>
      <c r="P77" s="392"/>
      <c r="Q77" s="392"/>
      <c r="R77" s="392"/>
      <c r="S77" s="392"/>
      <c r="T77" s="392"/>
    </row>
    <row r="78" spans="9:20">
      <c r="I78" s="392"/>
      <c r="J78" s="392"/>
      <c r="K78" s="392"/>
      <c r="L78" s="392"/>
      <c r="M78" s="392"/>
      <c r="N78" s="392"/>
      <c r="O78" s="392"/>
      <c r="P78" s="392"/>
      <c r="Q78" s="392"/>
      <c r="R78" s="392"/>
      <c r="S78" s="392"/>
      <c r="T78" s="392"/>
    </row>
    <row r="79" spans="9:20">
      <c r="I79" s="392"/>
      <c r="J79" s="392"/>
      <c r="K79" s="392"/>
      <c r="L79" s="392"/>
      <c r="M79" s="392"/>
      <c r="N79" s="392"/>
      <c r="O79" s="392"/>
      <c r="P79" s="392"/>
      <c r="Q79" s="392"/>
      <c r="R79" s="392"/>
      <c r="S79" s="392"/>
      <c r="T79" s="392"/>
    </row>
    <row r="80" spans="9:20">
      <c r="I80" s="392"/>
      <c r="J80" s="392"/>
      <c r="K80" s="392"/>
      <c r="L80" s="392"/>
      <c r="M80" s="392"/>
      <c r="N80" s="392"/>
      <c r="O80" s="392"/>
      <c r="P80" s="392"/>
      <c r="Q80" s="392"/>
      <c r="R80" s="392"/>
      <c r="S80" s="392"/>
      <c r="T80" s="392"/>
    </row>
    <row r="81" spans="9:20">
      <c r="I81" s="392"/>
      <c r="J81" s="392"/>
      <c r="K81" s="392"/>
      <c r="L81" s="392"/>
      <c r="M81" s="392"/>
      <c r="N81" s="392"/>
      <c r="O81" s="392"/>
      <c r="P81" s="392"/>
      <c r="Q81" s="392"/>
      <c r="R81" s="392"/>
      <c r="S81" s="392"/>
      <c r="T81" s="392"/>
    </row>
    <row r="82" spans="9:20">
      <c r="I82" s="392"/>
      <c r="J82" s="392"/>
      <c r="K82" s="392"/>
      <c r="L82" s="392"/>
      <c r="M82" s="392"/>
      <c r="N82" s="392"/>
      <c r="O82" s="392"/>
      <c r="P82" s="392"/>
      <c r="Q82" s="392"/>
      <c r="R82" s="392"/>
      <c r="S82" s="392"/>
      <c r="T82" s="392"/>
    </row>
    <row r="83" spans="9:20">
      <c r="I83" s="392"/>
      <c r="J83" s="392"/>
      <c r="K83" s="392"/>
      <c r="L83" s="392"/>
      <c r="M83" s="392"/>
      <c r="N83" s="392"/>
      <c r="O83" s="392"/>
      <c r="P83" s="392"/>
      <c r="Q83" s="392"/>
      <c r="R83" s="392"/>
      <c r="S83" s="392"/>
      <c r="T83" s="392"/>
    </row>
    <row r="84" spans="9:20">
      <c r="I84" s="392"/>
      <c r="J84" s="392"/>
      <c r="K84" s="392"/>
      <c r="L84" s="392"/>
      <c r="M84" s="392"/>
      <c r="N84" s="392"/>
      <c r="O84" s="392"/>
      <c r="P84" s="392"/>
      <c r="Q84" s="392"/>
      <c r="R84" s="392"/>
      <c r="S84" s="392"/>
      <c r="T84" s="392"/>
    </row>
    <row r="85" spans="9:20">
      <c r="I85" s="392"/>
      <c r="J85" s="392"/>
      <c r="K85" s="392"/>
      <c r="L85" s="392"/>
      <c r="M85" s="392"/>
      <c r="N85" s="392"/>
      <c r="O85" s="392"/>
      <c r="P85" s="392"/>
      <c r="Q85" s="392"/>
      <c r="R85" s="392"/>
      <c r="S85" s="392"/>
      <c r="T85" s="392"/>
    </row>
    <row r="86" spans="9:20">
      <c r="I86" s="392"/>
      <c r="J86" s="392"/>
      <c r="K86" s="392"/>
      <c r="L86" s="392"/>
      <c r="M86" s="392"/>
      <c r="N86" s="392"/>
      <c r="O86" s="392"/>
      <c r="P86" s="392"/>
      <c r="Q86" s="392"/>
      <c r="R86" s="392"/>
      <c r="S86" s="392"/>
      <c r="T86" s="392"/>
    </row>
    <row r="87" spans="9:20">
      <c r="I87" s="392"/>
      <c r="J87" s="392"/>
      <c r="K87" s="392"/>
      <c r="L87" s="392"/>
      <c r="M87" s="392"/>
      <c r="N87" s="392"/>
      <c r="O87" s="392"/>
      <c r="P87" s="392"/>
      <c r="Q87" s="392"/>
      <c r="R87" s="392"/>
      <c r="S87" s="392"/>
      <c r="T87" s="392"/>
    </row>
    <row r="88" spans="9:20">
      <c r="I88" s="392"/>
      <c r="J88" s="392"/>
      <c r="K88" s="392"/>
      <c r="L88" s="392"/>
      <c r="M88" s="392"/>
      <c r="N88" s="392"/>
      <c r="O88" s="392"/>
      <c r="P88" s="392"/>
      <c r="Q88" s="392"/>
      <c r="R88" s="392"/>
      <c r="S88" s="392"/>
      <c r="T88" s="392"/>
    </row>
    <row r="89" spans="9:20">
      <c r="I89" s="392"/>
      <c r="J89" s="392"/>
      <c r="K89" s="392"/>
      <c r="L89" s="392"/>
      <c r="M89" s="392"/>
      <c r="N89" s="392"/>
      <c r="O89" s="392"/>
      <c r="P89" s="392"/>
      <c r="Q89" s="392"/>
      <c r="R89" s="392"/>
      <c r="S89" s="392"/>
      <c r="T89" s="392"/>
    </row>
    <row r="90" spans="9:20">
      <c r="I90" s="392"/>
      <c r="J90" s="392"/>
      <c r="K90" s="392"/>
      <c r="L90" s="392"/>
      <c r="M90" s="392"/>
      <c r="N90" s="392"/>
      <c r="O90" s="392"/>
      <c r="P90" s="392"/>
      <c r="Q90" s="392"/>
      <c r="R90" s="392"/>
      <c r="S90" s="392"/>
      <c r="T90" s="392"/>
    </row>
    <row r="91" spans="9:20">
      <c r="I91" s="392"/>
      <c r="J91" s="392"/>
      <c r="K91" s="392"/>
      <c r="L91" s="392"/>
      <c r="M91" s="392"/>
      <c r="N91" s="392"/>
      <c r="O91" s="392"/>
      <c r="P91" s="392"/>
      <c r="Q91" s="392"/>
      <c r="R91" s="392"/>
      <c r="S91" s="392"/>
      <c r="T91" s="392"/>
    </row>
    <row r="92" spans="9:20">
      <c r="I92" s="392"/>
      <c r="J92" s="392"/>
      <c r="K92" s="392"/>
      <c r="L92" s="392"/>
      <c r="M92" s="392"/>
      <c r="N92" s="392"/>
      <c r="O92" s="392"/>
      <c r="P92" s="392"/>
      <c r="Q92" s="392"/>
      <c r="R92" s="392"/>
      <c r="S92" s="392"/>
      <c r="T92" s="392"/>
    </row>
    <row r="93" spans="9:20">
      <c r="I93" s="392"/>
      <c r="J93" s="392"/>
      <c r="K93" s="392"/>
      <c r="L93" s="392"/>
      <c r="M93" s="392"/>
      <c r="N93" s="392"/>
      <c r="O93" s="392"/>
      <c r="P93" s="392"/>
      <c r="Q93" s="392"/>
      <c r="R93" s="392"/>
      <c r="S93" s="392"/>
      <c r="T93" s="392"/>
    </row>
    <row r="94" spans="9:20">
      <c r="I94" s="392"/>
      <c r="J94" s="392"/>
      <c r="K94" s="392"/>
      <c r="L94" s="392"/>
      <c r="M94" s="392"/>
      <c r="N94" s="392"/>
      <c r="O94" s="392"/>
      <c r="P94" s="392"/>
      <c r="Q94" s="392"/>
      <c r="R94" s="392"/>
      <c r="S94" s="392"/>
      <c r="T94" s="392"/>
    </row>
    <row r="95" spans="9:20">
      <c r="I95" s="392"/>
      <c r="J95" s="392"/>
      <c r="K95" s="392"/>
      <c r="L95" s="392"/>
      <c r="M95" s="392"/>
      <c r="N95" s="392"/>
      <c r="O95" s="392"/>
      <c r="P95" s="392"/>
      <c r="Q95" s="392"/>
      <c r="R95" s="392"/>
      <c r="S95" s="392"/>
      <c r="T95" s="392"/>
    </row>
    <row r="96" spans="9:20">
      <c r="I96" s="392"/>
      <c r="J96" s="392"/>
      <c r="K96" s="392"/>
      <c r="L96" s="392"/>
      <c r="M96" s="392"/>
      <c r="N96" s="392"/>
      <c r="O96" s="392"/>
      <c r="P96" s="392"/>
      <c r="Q96" s="392"/>
      <c r="R96" s="392"/>
      <c r="S96" s="392"/>
      <c r="T96" s="392"/>
    </row>
    <row r="97" spans="9:20">
      <c r="I97" s="392"/>
      <c r="J97" s="392"/>
      <c r="K97" s="392"/>
      <c r="L97" s="392"/>
      <c r="M97" s="392"/>
      <c r="N97" s="392"/>
      <c r="O97" s="392"/>
      <c r="P97" s="392"/>
      <c r="Q97" s="392"/>
      <c r="R97" s="392"/>
      <c r="S97" s="392"/>
      <c r="T97" s="392"/>
    </row>
    <row r="98" spans="9:20">
      <c r="I98" s="392"/>
      <c r="J98" s="392"/>
      <c r="K98" s="392"/>
      <c r="L98" s="392"/>
      <c r="M98" s="392"/>
      <c r="N98" s="392"/>
      <c r="O98" s="392"/>
      <c r="P98" s="392"/>
      <c r="Q98" s="392"/>
      <c r="R98" s="392"/>
      <c r="S98" s="392"/>
      <c r="T98" s="392"/>
    </row>
    <row r="99" spans="9:20">
      <c r="I99" s="392"/>
      <c r="J99" s="392"/>
      <c r="K99" s="392"/>
      <c r="L99" s="392"/>
      <c r="M99" s="392"/>
      <c r="N99" s="392"/>
      <c r="O99" s="392"/>
      <c r="P99" s="392"/>
      <c r="Q99" s="392"/>
      <c r="R99" s="392"/>
      <c r="S99" s="392"/>
      <c r="T99" s="392"/>
    </row>
    <row r="100" spans="9:20">
      <c r="I100" s="392"/>
      <c r="J100" s="392"/>
      <c r="K100" s="392"/>
      <c r="L100" s="392"/>
      <c r="M100" s="392"/>
      <c r="N100" s="392"/>
      <c r="O100" s="392"/>
      <c r="P100" s="392"/>
      <c r="Q100" s="392"/>
      <c r="R100" s="392"/>
      <c r="S100" s="392"/>
      <c r="T100" s="392"/>
    </row>
    <row r="101" spans="9:20">
      <c r="I101" s="392"/>
      <c r="J101" s="392"/>
      <c r="K101" s="392"/>
      <c r="L101" s="392"/>
      <c r="M101" s="392"/>
      <c r="N101" s="392"/>
      <c r="O101" s="392"/>
      <c r="P101" s="392"/>
      <c r="Q101" s="392"/>
      <c r="R101" s="392"/>
      <c r="S101" s="392"/>
      <c r="T101" s="392"/>
    </row>
    <row r="102" spans="9:20">
      <c r="I102" s="392"/>
      <c r="J102" s="392"/>
      <c r="K102" s="392"/>
      <c r="L102" s="392"/>
      <c r="M102" s="392"/>
      <c r="N102" s="392"/>
      <c r="O102" s="392"/>
      <c r="P102" s="392"/>
      <c r="Q102" s="392"/>
      <c r="R102" s="392"/>
      <c r="S102" s="392"/>
      <c r="T102" s="392"/>
    </row>
    <row r="103" spans="9:20">
      <c r="I103" s="392"/>
      <c r="J103" s="392"/>
      <c r="K103" s="392"/>
      <c r="L103" s="392"/>
      <c r="M103" s="392"/>
      <c r="N103" s="392"/>
      <c r="O103" s="392"/>
      <c r="P103" s="392"/>
      <c r="Q103" s="392"/>
      <c r="R103" s="392"/>
      <c r="S103" s="392"/>
      <c r="T103" s="392"/>
    </row>
    <row r="104" spans="9:20">
      <c r="I104" s="392"/>
      <c r="J104" s="392"/>
      <c r="K104" s="392"/>
      <c r="L104" s="392"/>
      <c r="M104" s="392"/>
      <c r="N104" s="392"/>
      <c r="O104" s="392"/>
      <c r="P104" s="392"/>
      <c r="Q104" s="392"/>
      <c r="R104" s="392"/>
      <c r="S104" s="392"/>
      <c r="T104" s="392"/>
    </row>
    <row r="105" spans="9:20">
      <c r="I105" s="392"/>
      <c r="J105" s="392"/>
      <c r="K105" s="392"/>
      <c r="L105" s="392"/>
      <c r="M105" s="392"/>
      <c r="N105" s="392"/>
      <c r="O105" s="392"/>
      <c r="P105" s="392"/>
      <c r="Q105" s="392"/>
      <c r="R105" s="392"/>
      <c r="S105" s="392"/>
      <c r="T105" s="392"/>
    </row>
    <row r="106" spans="9:20">
      <c r="I106" s="392"/>
      <c r="J106" s="392"/>
      <c r="K106" s="392"/>
      <c r="L106" s="392"/>
      <c r="M106" s="392"/>
      <c r="N106" s="392"/>
      <c r="O106" s="392"/>
      <c r="P106" s="392"/>
      <c r="Q106" s="392"/>
      <c r="R106" s="392"/>
      <c r="S106" s="392"/>
      <c r="T106" s="392"/>
    </row>
    <row r="107" spans="9:20">
      <c r="I107" s="392"/>
      <c r="J107" s="392"/>
      <c r="K107" s="392"/>
      <c r="L107" s="392"/>
      <c r="M107" s="392"/>
      <c r="N107" s="392"/>
      <c r="O107" s="392"/>
      <c r="P107" s="392"/>
      <c r="Q107" s="392"/>
      <c r="R107" s="392"/>
      <c r="S107" s="392"/>
      <c r="T107" s="392"/>
    </row>
    <row r="108" spans="9:20">
      <c r="I108" s="392"/>
      <c r="J108" s="392"/>
      <c r="K108" s="392"/>
      <c r="L108" s="392"/>
      <c r="M108" s="392"/>
      <c r="N108" s="392"/>
      <c r="O108" s="392"/>
      <c r="P108" s="392"/>
      <c r="Q108" s="392"/>
      <c r="R108" s="392"/>
      <c r="S108" s="392"/>
      <c r="T108" s="392"/>
    </row>
    <row r="109" spans="9:20">
      <c r="I109" s="392"/>
      <c r="J109" s="392"/>
      <c r="K109" s="392"/>
      <c r="L109" s="392"/>
      <c r="M109" s="392"/>
      <c r="N109" s="392"/>
      <c r="O109" s="392"/>
      <c r="P109" s="392"/>
      <c r="Q109" s="392"/>
      <c r="R109" s="392"/>
      <c r="S109" s="392"/>
      <c r="T109" s="392"/>
    </row>
    <row r="110" spans="9:20">
      <c r="I110" s="392"/>
      <c r="J110" s="392"/>
      <c r="K110" s="392"/>
      <c r="L110" s="392"/>
      <c r="M110" s="392"/>
      <c r="N110" s="392"/>
      <c r="O110" s="392"/>
      <c r="P110" s="392"/>
      <c r="Q110" s="392"/>
      <c r="R110" s="392"/>
      <c r="S110" s="392"/>
      <c r="T110" s="392"/>
    </row>
    <row r="111" spans="9:20">
      <c r="I111" s="392"/>
      <c r="J111" s="392"/>
      <c r="K111" s="392"/>
      <c r="L111" s="392"/>
      <c r="M111" s="392"/>
      <c r="N111" s="392"/>
      <c r="O111" s="392"/>
      <c r="P111" s="392"/>
      <c r="Q111" s="392"/>
      <c r="R111" s="392"/>
      <c r="S111" s="392"/>
      <c r="T111" s="392"/>
    </row>
    <row r="112" spans="9:20">
      <c r="I112" s="392"/>
      <c r="J112" s="392"/>
      <c r="K112" s="392"/>
      <c r="L112" s="392"/>
      <c r="M112" s="392"/>
      <c r="N112" s="392"/>
      <c r="O112" s="392"/>
      <c r="P112" s="392"/>
      <c r="Q112" s="392"/>
      <c r="R112" s="392"/>
      <c r="S112" s="392"/>
      <c r="T112" s="392"/>
    </row>
    <row r="113" spans="9:20">
      <c r="I113" s="392"/>
      <c r="J113" s="392"/>
      <c r="K113" s="392"/>
      <c r="L113" s="392"/>
      <c r="M113" s="392"/>
      <c r="N113" s="392"/>
      <c r="O113" s="392"/>
      <c r="P113" s="392"/>
      <c r="Q113" s="392"/>
      <c r="R113" s="392"/>
      <c r="S113" s="392"/>
      <c r="T113" s="392"/>
    </row>
    <row r="114" spans="9:20">
      <c r="I114" s="392"/>
      <c r="J114" s="392"/>
      <c r="K114" s="392"/>
      <c r="L114" s="392"/>
      <c r="M114" s="392"/>
      <c r="N114" s="392"/>
      <c r="O114" s="392"/>
      <c r="P114" s="392"/>
      <c r="Q114" s="392"/>
      <c r="R114" s="392"/>
      <c r="S114" s="392"/>
      <c r="T114" s="392"/>
    </row>
    <row r="115" spans="9:20">
      <c r="I115" s="392"/>
      <c r="J115" s="392"/>
      <c r="K115" s="392"/>
      <c r="L115" s="392"/>
      <c r="M115" s="392"/>
      <c r="N115" s="392"/>
      <c r="O115" s="392"/>
      <c r="P115" s="392"/>
      <c r="Q115" s="392"/>
      <c r="R115" s="392"/>
      <c r="S115" s="392"/>
      <c r="T115" s="392"/>
    </row>
    <row r="116" spans="9:20">
      <c r="I116" s="392"/>
      <c r="J116" s="392"/>
      <c r="K116" s="392"/>
      <c r="L116" s="392"/>
      <c r="M116" s="392"/>
      <c r="N116" s="392"/>
      <c r="O116" s="392"/>
      <c r="P116" s="392"/>
      <c r="Q116" s="392"/>
      <c r="R116" s="392"/>
      <c r="S116" s="392"/>
      <c r="T116" s="392"/>
    </row>
    <row r="117" spans="9:20">
      <c r="I117" s="392"/>
      <c r="J117" s="392"/>
      <c r="K117" s="392"/>
      <c r="L117" s="392"/>
      <c r="M117" s="392"/>
      <c r="N117" s="392"/>
      <c r="O117" s="392"/>
      <c r="P117" s="392"/>
      <c r="Q117" s="392"/>
      <c r="R117" s="392"/>
      <c r="S117" s="392"/>
      <c r="T117" s="392"/>
    </row>
    <row r="118" spans="9:20">
      <c r="I118" s="392"/>
      <c r="J118" s="392"/>
      <c r="K118" s="392"/>
      <c r="L118" s="392"/>
      <c r="M118" s="392"/>
      <c r="N118" s="392"/>
      <c r="O118" s="392"/>
      <c r="P118" s="392"/>
      <c r="Q118" s="392"/>
      <c r="R118" s="392"/>
      <c r="S118" s="392"/>
      <c r="T118" s="392"/>
    </row>
    <row r="119" spans="9:20">
      <c r="I119" s="392"/>
      <c r="J119" s="392"/>
      <c r="K119" s="392"/>
      <c r="L119" s="392"/>
      <c r="M119" s="392"/>
      <c r="N119" s="392"/>
      <c r="O119" s="392"/>
      <c r="P119" s="392"/>
      <c r="Q119" s="392"/>
      <c r="R119" s="392"/>
      <c r="S119" s="392"/>
      <c r="T119" s="392"/>
    </row>
    <row r="120" spans="9:20">
      <c r="I120" s="392"/>
      <c r="J120" s="392"/>
      <c r="K120" s="392"/>
      <c r="L120" s="392"/>
      <c r="M120" s="392"/>
      <c r="N120" s="392"/>
      <c r="O120" s="392"/>
      <c r="P120" s="392"/>
      <c r="Q120" s="392"/>
      <c r="R120" s="392"/>
      <c r="S120" s="392"/>
      <c r="T120" s="392"/>
    </row>
    <row r="121" spans="9:20">
      <c r="I121" s="392"/>
      <c r="J121" s="392"/>
      <c r="K121" s="392"/>
      <c r="L121" s="392"/>
      <c r="M121" s="392"/>
      <c r="N121" s="392"/>
      <c r="O121" s="392"/>
      <c r="P121" s="392"/>
      <c r="Q121" s="392"/>
      <c r="R121" s="392"/>
      <c r="S121" s="392"/>
      <c r="T121" s="392"/>
    </row>
    <row r="122" spans="9:20">
      <c r="I122" s="392"/>
      <c r="J122" s="392"/>
      <c r="K122" s="392"/>
      <c r="L122" s="392"/>
      <c r="M122" s="392"/>
      <c r="N122" s="392"/>
      <c r="O122" s="392"/>
      <c r="P122" s="392"/>
      <c r="Q122" s="392"/>
      <c r="R122" s="392"/>
      <c r="S122" s="392"/>
      <c r="T122" s="392"/>
    </row>
    <row r="123" spans="9:20">
      <c r="I123" s="392"/>
      <c r="J123" s="392"/>
      <c r="K123" s="392"/>
      <c r="L123" s="392"/>
      <c r="M123" s="392"/>
      <c r="N123" s="392"/>
      <c r="O123" s="392"/>
      <c r="P123" s="392"/>
      <c r="Q123" s="392"/>
      <c r="R123" s="392"/>
      <c r="S123" s="392"/>
      <c r="T123" s="392"/>
    </row>
    <row r="124" spans="9:20">
      <c r="I124" s="392"/>
      <c r="J124" s="392"/>
      <c r="K124" s="392"/>
      <c r="L124" s="392"/>
      <c r="M124" s="392"/>
      <c r="N124" s="392"/>
      <c r="O124" s="392"/>
      <c r="P124" s="392"/>
      <c r="Q124" s="392"/>
      <c r="R124" s="392"/>
      <c r="S124" s="392"/>
      <c r="T124" s="392"/>
    </row>
    <row r="125" spans="9:20">
      <c r="I125" s="392"/>
      <c r="J125" s="392"/>
      <c r="K125" s="392"/>
      <c r="L125" s="392"/>
      <c r="M125" s="392"/>
      <c r="N125" s="392"/>
      <c r="O125" s="392"/>
      <c r="P125" s="392"/>
      <c r="Q125" s="392"/>
      <c r="R125" s="392"/>
      <c r="S125" s="392"/>
      <c r="T125" s="392"/>
    </row>
    <row r="126" spans="9:20">
      <c r="I126" s="392"/>
      <c r="J126" s="392"/>
      <c r="K126" s="392"/>
      <c r="L126" s="392"/>
      <c r="M126" s="392"/>
      <c r="N126" s="392"/>
      <c r="O126" s="392"/>
      <c r="P126" s="392"/>
      <c r="Q126" s="392"/>
      <c r="R126" s="392"/>
      <c r="S126" s="392"/>
      <c r="T126" s="392"/>
    </row>
    <row r="127" spans="9:20">
      <c r="I127" s="392"/>
      <c r="J127" s="392"/>
      <c r="K127" s="392"/>
      <c r="L127" s="392"/>
      <c r="M127" s="392"/>
      <c r="N127" s="392"/>
      <c r="O127" s="392"/>
      <c r="P127" s="392"/>
      <c r="Q127" s="392"/>
      <c r="R127" s="392"/>
      <c r="S127" s="392"/>
      <c r="T127" s="392"/>
    </row>
    <row r="128" spans="9:20">
      <c r="I128" s="392"/>
      <c r="J128" s="392"/>
      <c r="K128" s="392"/>
      <c r="L128" s="392"/>
      <c r="M128" s="392"/>
      <c r="N128" s="392"/>
      <c r="O128" s="392"/>
      <c r="P128" s="392"/>
      <c r="Q128" s="392"/>
      <c r="R128" s="392"/>
      <c r="S128" s="392"/>
      <c r="T128" s="392"/>
    </row>
    <row r="129" spans="9:20">
      <c r="I129" s="392"/>
      <c r="J129" s="392"/>
      <c r="K129" s="392"/>
      <c r="L129" s="392"/>
      <c r="M129" s="392"/>
      <c r="N129" s="392"/>
      <c r="O129" s="392"/>
      <c r="P129" s="392"/>
      <c r="Q129" s="392"/>
      <c r="R129" s="392"/>
      <c r="S129" s="392"/>
      <c r="T129" s="392"/>
    </row>
    <row r="130" spans="9:20">
      <c r="I130" s="392"/>
      <c r="J130" s="392"/>
      <c r="K130" s="392"/>
      <c r="L130" s="392"/>
      <c r="M130" s="392"/>
      <c r="N130" s="392"/>
      <c r="O130" s="392"/>
      <c r="P130" s="392"/>
      <c r="Q130" s="392"/>
      <c r="R130" s="392"/>
      <c r="S130" s="392"/>
      <c r="T130" s="392"/>
    </row>
    <row r="131" spans="9:20">
      <c r="I131" s="392"/>
      <c r="J131" s="392"/>
      <c r="K131" s="392"/>
      <c r="L131" s="392"/>
      <c r="M131" s="392"/>
      <c r="N131" s="392"/>
      <c r="O131" s="392"/>
      <c r="P131" s="392"/>
      <c r="Q131" s="392"/>
      <c r="R131" s="392"/>
      <c r="S131" s="392"/>
      <c r="T131" s="392"/>
    </row>
    <row r="132" spans="9:20">
      <c r="I132" s="392"/>
      <c r="J132" s="392"/>
      <c r="K132" s="392"/>
      <c r="L132" s="392"/>
      <c r="M132" s="392"/>
      <c r="N132" s="392"/>
      <c r="O132" s="392"/>
      <c r="P132" s="392"/>
      <c r="Q132" s="392"/>
      <c r="R132" s="392"/>
      <c r="S132" s="392"/>
      <c r="T132" s="392"/>
    </row>
    <row r="133" spans="9:20">
      <c r="I133" s="392"/>
      <c r="J133" s="392"/>
      <c r="K133" s="392"/>
      <c r="L133" s="392"/>
      <c r="M133" s="392"/>
      <c r="N133" s="392"/>
      <c r="O133" s="392"/>
      <c r="P133" s="392"/>
      <c r="Q133" s="392"/>
      <c r="R133" s="392"/>
      <c r="S133" s="392"/>
      <c r="T133" s="392"/>
    </row>
    <row r="134" spans="9:20">
      <c r="I134" s="392"/>
      <c r="J134" s="392"/>
      <c r="K134" s="392"/>
      <c r="L134" s="392"/>
      <c r="M134" s="392"/>
      <c r="N134" s="392"/>
      <c r="O134" s="392"/>
      <c r="P134" s="392"/>
      <c r="Q134" s="392"/>
      <c r="R134" s="392"/>
      <c r="S134" s="392"/>
      <c r="T134" s="392"/>
    </row>
    <row r="135" spans="9:20">
      <c r="I135" s="392"/>
      <c r="J135" s="392"/>
      <c r="K135" s="392"/>
      <c r="L135" s="392"/>
      <c r="M135" s="392"/>
      <c r="N135" s="392"/>
      <c r="O135" s="392"/>
      <c r="P135" s="392"/>
      <c r="Q135" s="392"/>
      <c r="R135" s="392"/>
      <c r="S135" s="392"/>
      <c r="T135" s="392"/>
    </row>
    <row r="136" spans="9:20">
      <c r="I136" s="392"/>
      <c r="J136" s="392"/>
      <c r="K136" s="392"/>
      <c r="L136" s="392"/>
      <c r="M136" s="392"/>
      <c r="N136" s="392"/>
      <c r="O136" s="392"/>
      <c r="P136" s="392"/>
      <c r="Q136" s="392"/>
      <c r="R136" s="392"/>
      <c r="S136" s="392"/>
      <c r="T136" s="392"/>
    </row>
    <row r="137" spans="9:20">
      <c r="I137" s="392"/>
      <c r="J137" s="392"/>
      <c r="K137" s="392"/>
      <c r="L137" s="392"/>
      <c r="M137" s="392"/>
      <c r="N137" s="392"/>
      <c r="O137" s="392"/>
      <c r="P137" s="392"/>
      <c r="Q137" s="392"/>
      <c r="R137" s="392"/>
      <c r="S137" s="392"/>
      <c r="T137" s="392"/>
    </row>
    <row r="138" spans="9:20">
      <c r="I138" s="392"/>
      <c r="J138" s="392"/>
      <c r="K138" s="392"/>
      <c r="L138" s="392"/>
      <c r="M138" s="392"/>
      <c r="N138" s="392"/>
      <c r="O138" s="392"/>
      <c r="P138" s="392"/>
      <c r="Q138" s="392"/>
      <c r="R138" s="392"/>
      <c r="S138" s="392"/>
      <c r="T138" s="392"/>
    </row>
    <row r="139" spans="9:20">
      <c r="I139" s="392"/>
      <c r="J139" s="392"/>
      <c r="K139" s="392"/>
      <c r="L139" s="392"/>
      <c r="M139" s="392"/>
      <c r="N139" s="392"/>
      <c r="O139" s="392"/>
      <c r="P139" s="392"/>
      <c r="Q139" s="392"/>
      <c r="R139" s="392"/>
      <c r="S139" s="392"/>
      <c r="T139" s="392"/>
    </row>
    <row r="140" spans="9:20">
      <c r="I140" s="392"/>
      <c r="J140" s="392"/>
      <c r="K140" s="392"/>
      <c r="L140" s="392"/>
      <c r="M140" s="392"/>
      <c r="N140" s="392"/>
      <c r="O140" s="392"/>
      <c r="P140" s="392"/>
      <c r="Q140" s="392"/>
      <c r="R140" s="392"/>
      <c r="S140" s="392"/>
      <c r="T140" s="392"/>
    </row>
    <row r="141" spans="9:20">
      <c r="I141" s="392"/>
      <c r="J141" s="392"/>
      <c r="K141" s="392"/>
      <c r="L141" s="392"/>
      <c r="M141" s="392"/>
      <c r="N141" s="392"/>
      <c r="O141" s="392"/>
      <c r="P141" s="392"/>
      <c r="Q141" s="392"/>
      <c r="R141" s="392"/>
      <c r="S141" s="392"/>
      <c r="T141" s="392"/>
    </row>
    <row r="142" spans="9:20">
      <c r="I142" s="392"/>
      <c r="J142" s="392"/>
      <c r="K142" s="392"/>
      <c r="L142" s="392"/>
      <c r="M142" s="392"/>
      <c r="N142" s="392"/>
      <c r="O142" s="392"/>
      <c r="P142" s="392"/>
      <c r="Q142" s="392"/>
      <c r="R142" s="392"/>
      <c r="S142" s="392"/>
      <c r="T142" s="392"/>
    </row>
    <row r="143" spans="9:20">
      <c r="I143" s="392"/>
      <c r="J143" s="392"/>
      <c r="K143" s="392"/>
      <c r="L143" s="392"/>
      <c r="M143" s="392"/>
      <c r="N143" s="392"/>
      <c r="O143" s="392"/>
      <c r="P143" s="392"/>
      <c r="Q143" s="392"/>
      <c r="R143" s="392"/>
      <c r="S143" s="392"/>
      <c r="T143" s="392"/>
    </row>
    <row r="144" spans="9:20">
      <c r="I144" s="392"/>
      <c r="J144" s="392"/>
      <c r="K144" s="392"/>
      <c r="L144" s="392"/>
      <c r="M144" s="392"/>
      <c r="N144" s="392"/>
      <c r="O144" s="392"/>
      <c r="P144" s="392"/>
      <c r="Q144" s="392"/>
      <c r="R144" s="392"/>
      <c r="S144" s="392"/>
      <c r="T144" s="392"/>
    </row>
    <row r="145" spans="9:20">
      <c r="I145" s="392"/>
      <c r="J145" s="392"/>
      <c r="K145" s="392"/>
      <c r="L145" s="392"/>
      <c r="M145" s="392"/>
      <c r="N145" s="392"/>
      <c r="O145" s="392"/>
      <c r="P145" s="392"/>
      <c r="Q145" s="392"/>
      <c r="R145" s="392"/>
      <c r="S145" s="392"/>
      <c r="T145" s="392"/>
    </row>
    <row r="146" spans="9:20">
      <c r="I146" s="392"/>
      <c r="J146" s="392"/>
      <c r="K146" s="392"/>
      <c r="L146" s="392"/>
      <c r="M146" s="392"/>
      <c r="N146" s="392"/>
      <c r="O146" s="392"/>
      <c r="P146" s="392"/>
      <c r="Q146" s="392"/>
      <c r="R146" s="392"/>
      <c r="S146" s="392"/>
      <c r="T146" s="392"/>
    </row>
    <row r="147" spans="9:20">
      <c r="I147" s="392"/>
      <c r="J147" s="392"/>
      <c r="K147" s="392"/>
      <c r="L147" s="392"/>
      <c r="M147" s="392"/>
      <c r="N147" s="392"/>
      <c r="O147" s="392"/>
      <c r="P147" s="392"/>
      <c r="Q147" s="392"/>
      <c r="R147" s="392"/>
      <c r="S147" s="392"/>
      <c r="T147" s="392"/>
    </row>
    <row r="148" spans="9:20">
      <c r="I148" s="392"/>
      <c r="J148" s="392"/>
      <c r="K148" s="392"/>
      <c r="L148" s="392"/>
      <c r="M148" s="392"/>
      <c r="N148" s="392"/>
      <c r="O148" s="392"/>
      <c r="P148" s="392"/>
      <c r="Q148" s="392"/>
      <c r="R148" s="392"/>
      <c r="S148" s="392"/>
      <c r="T148" s="392"/>
    </row>
    <row r="149" spans="9:20">
      <c r="I149" s="392"/>
      <c r="J149" s="392"/>
      <c r="K149" s="392"/>
      <c r="L149" s="392"/>
      <c r="M149" s="392"/>
      <c r="N149" s="392"/>
      <c r="O149" s="392"/>
      <c r="P149" s="392"/>
      <c r="Q149" s="392"/>
      <c r="R149" s="392"/>
      <c r="S149" s="392"/>
      <c r="T149" s="392"/>
    </row>
    <row r="150" spans="9:20">
      <c r="I150" s="392"/>
      <c r="J150" s="392"/>
      <c r="K150" s="392"/>
      <c r="L150" s="392"/>
      <c r="M150" s="392"/>
      <c r="N150" s="392"/>
      <c r="O150" s="392"/>
      <c r="P150" s="392"/>
      <c r="Q150" s="392"/>
      <c r="R150" s="392"/>
      <c r="S150" s="392"/>
      <c r="T150" s="392"/>
    </row>
    <row r="151" spans="9:20">
      <c r="I151" s="392"/>
      <c r="J151" s="392"/>
      <c r="K151" s="392"/>
      <c r="L151" s="392"/>
      <c r="M151" s="392"/>
      <c r="N151" s="392"/>
      <c r="O151" s="392"/>
      <c r="P151" s="392"/>
      <c r="Q151" s="392"/>
      <c r="R151" s="392"/>
      <c r="S151" s="392"/>
      <c r="T151" s="392"/>
    </row>
    <row r="152" spans="9:20">
      <c r="I152" s="392"/>
      <c r="J152" s="392"/>
      <c r="K152" s="392"/>
      <c r="L152" s="392"/>
      <c r="M152" s="392"/>
      <c r="N152" s="392"/>
      <c r="O152" s="392"/>
      <c r="P152" s="392"/>
      <c r="Q152" s="392"/>
      <c r="R152" s="392"/>
      <c r="S152" s="392"/>
      <c r="T152" s="392"/>
    </row>
    <row r="153" spans="9:20">
      <c r="I153" s="392"/>
      <c r="J153" s="392"/>
      <c r="K153" s="392"/>
      <c r="L153" s="392"/>
      <c r="M153" s="392"/>
      <c r="N153" s="392"/>
      <c r="O153" s="392"/>
      <c r="P153" s="392"/>
      <c r="Q153" s="392"/>
      <c r="R153" s="392"/>
      <c r="S153" s="392"/>
      <c r="T153" s="392"/>
    </row>
    <row r="154" spans="9:20">
      <c r="I154" s="392"/>
      <c r="J154" s="392"/>
      <c r="K154" s="392"/>
      <c r="L154" s="392"/>
      <c r="M154" s="392"/>
      <c r="N154" s="392"/>
      <c r="O154" s="392"/>
      <c r="P154" s="392"/>
      <c r="Q154" s="392"/>
      <c r="R154" s="392"/>
      <c r="S154" s="392"/>
      <c r="T154" s="392"/>
    </row>
    <row r="155" spans="9:20">
      <c r="I155" s="392"/>
      <c r="J155" s="392"/>
      <c r="K155" s="392"/>
      <c r="L155" s="392"/>
      <c r="M155" s="392"/>
      <c r="N155" s="392"/>
      <c r="O155" s="392"/>
      <c r="P155" s="392"/>
      <c r="Q155" s="392"/>
      <c r="R155" s="392"/>
      <c r="S155" s="392"/>
      <c r="T155" s="392"/>
    </row>
    <row r="156" spans="9:20">
      <c r="I156" s="392"/>
      <c r="J156" s="392"/>
      <c r="K156" s="392"/>
      <c r="L156" s="392"/>
      <c r="M156" s="392"/>
      <c r="N156" s="392"/>
      <c r="O156" s="392"/>
      <c r="P156" s="392"/>
      <c r="Q156" s="392"/>
      <c r="R156" s="392"/>
      <c r="S156" s="392"/>
      <c r="T156" s="392"/>
    </row>
    <row r="157" spans="9:20">
      <c r="I157" s="392"/>
      <c r="J157" s="392"/>
      <c r="K157" s="392"/>
      <c r="L157" s="392"/>
      <c r="M157" s="392"/>
      <c r="N157" s="392"/>
      <c r="O157" s="392"/>
      <c r="P157" s="392"/>
      <c r="Q157" s="392"/>
      <c r="R157" s="392"/>
      <c r="S157" s="392"/>
      <c r="T157" s="392"/>
    </row>
    <row r="158" spans="9:20">
      <c r="I158" s="392"/>
      <c r="J158" s="392"/>
      <c r="K158" s="392"/>
      <c r="L158" s="392"/>
      <c r="M158" s="392"/>
      <c r="N158" s="392"/>
      <c r="O158" s="392"/>
      <c r="P158" s="392"/>
      <c r="Q158" s="392"/>
      <c r="R158" s="392"/>
      <c r="S158" s="392"/>
      <c r="T158" s="392"/>
    </row>
    <row r="159" spans="9:20">
      <c r="I159" s="392"/>
      <c r="J159" s="392"/>
      <c r="K159" s="392"/>
      <c r="L159" s="392"/>
      <c r="M159" s="392"/>
      <c r="N159" s="392"/>
      <c r="O159" s="392"/>
      <c r="P159" s="392"/>
      <c r="Q159" s="392"/>
      <c r="R159" s="392"/>
      <c r="S159" s="392"/>
      <c r="T159" s="392"/>
    </row>
    <row r="160" spans="9:20">
      <c r="I160" s="392"/>
      <c r="J160" s="392"/>
      <c r="K160" s="392"/>
      <c r="L160" s="392"/>
      <c r="M160" s="392"/>
      <c r="N160" s="392"/>
      <c r="O160" s="392"/>
      <c r="P160" s="392"/>
      <c r="Q160" s="392"/>
      <c r="R160" s="392"/>
      <c r="S160" s="392"/>
      <c r="T160" s="392"/>
    </row>
    <row r="161" spans="9:20">
      <c r="I161" s="392"/>
      <c r="J161" s="392"/>
      <c r="K161" s="392"/>
      <c r="L161" s="392"/>
      <c r="M161" s="392"/>
      <c r="N161" s="392"/>
      <c r="O161" s="392"/>
      <c r="P161" s="392"/>
      <c r="Q161" s="392"/>
      <c r="R161" s="392"/>
      <c r="S161" s="392"/>
      <c r="T161" s="392"/>
    </row>
    <row r="162" spans="9:20">
      <c r="I162" s="392"/>
      <c r="J162" s="392"/>
      <c r="K162" s="392"/>
      <c r="L162" s="392"/>
      <c r="M162" s="392"/>
      <c r="N162" s="392"/>
      <c r="O162" s="392"/>
      <c r="P162" s="392"/>
      <c r="Q162" s="392"/>
      <c r="R162" s="392"/>
      <c r="S162" s="392"/>
      <c r="T162" s="392"/>
    </row>
    <row r="163" spans="9:20">
      <c r="I163" s="392"/>
      <c r="J163" s="392"/>
      <c r="K163" s="392"/>
      <c r="L163" s="392"/>
      <c r="M163" s="392"/>
      <c r="N163" s="392"/>
      <c r="O163" s="392"/>
      <c r="P163" s="392"/>
      <c r="Q163" s="392"/>
      <c r="R163" s="392"/>
      <c r="S163" s="392"/>
      <c r="T163" s="392"/>
    </row>
    <row r="164" spans="9:20">
      <c r="I164" s="392"/>
      <c r="J164" s="392"/>
      <c r="K164" s="392"/>
      <c r="L164" s="392"/>
      <c r="M164" s="392"/>
      <c r="N164" s="392"/>
      <c r="O164" s="392"/>
      <c r="P164" s="392"/>
      <c r="Q164" s="392"/>
      <c r="R164" s="392"/>
      <c r="S164" s="392"/>
      <c r="T164" s="392"/>
    </row>
    <row r="165" spans="9:20">
      <c r="I165" s="392"/>
      <c r="J165" s="392"/>
      <c r="K165" s="392"/>
      <c r="L165" s="392"/>
      <c r="M165" s="392"/>
      <c r="N165" s="392"/>
      <c r="O165" s="392"/>
      <c r="P165" s="392"/>
      <c r="Q165" s="392"/>
      <c r="R165" s="392"/>
      <c r="S165" s="392"/>
      <c r="T165" s="392"/>
    </row>
    <row r="166" spans="9:20">
      <c r="I166" s="392"/>
      <c r="J166" s="392"/>
      <c r="K166" s="392"/>
      <c r="L166" s="392"/>
      <c r="M166" s="392"/>
      <c r="N166" s="392"/>
      <c r="O166" s="392"/>
      <c r="P166" s="392"/>
      <c r="Q166" s="392"/>
      <c r="R166" s="392"/>
      <c r="S166" s="392"/>
      <c r="T166" s="392"/>
    </row>
    <row r="167" spans="9:20">
      <c r="I167" s="392"/>
      <c r="J167" s="392"/>
      <c r="K167" s="392"/>
      <c r="L167" s="392"/>
      <c r="M167" s="392"/>
      <c r="N167" s="392"/>
      <c r="O167" s="392"/>
      <c r="P167" s="392"/>
      <c r="Q167" s="392"/>
      <c r="R167" s="392"/>
      <c r="S167" s="392"/>
      <c r="T167" s="392"/>
    </row>
    <row r="168" spans="9:20">
      <c r="I168" s="392"/>
      <c r="J168" s="392"/>
      <c r="K168" s="392"/>
      <c r="L168" s="392"/>
      <c r="M168" s="392"/>
      <c r="N168" s="392"/>
      <c r="O168" s="392"/>
      <c r="P168" s="392"/>
      <c r="Q168" s="392"/>
      <c r="R168" s="392"/>
      <c r="S168" s="392"/>
      <c r="T168" s="392"/>
    </row>
    <row r="169" spans="9:20">
      <c r="I169" s="392"/>
      <c r="J169" s="392"/>
      <c r="K169" s="392"/>
      <c r="L169" s="392"/>
      <c r="M169" s="392"/>
      <c r="N169" s="392"/>
      <c r="O169" s="392"/>
      <c r="P169" s="392"/>
      <c r="Q169" s="392"/>
      <c r="R169" s="392"/>
      <c r="S169" s="392"/>
      <c r="T169" s="392"/>
    </row>
    <row r="170" spans="9:20">
      <c r="I170" s="392"/>
      <c r="J170" s="392"/>
      <c r="K170" s="392"/>
      <c r="L170" s="392"/>
      <c r="M170" s="392"/>
      <c r="N170" s="392"/>
      <c r="O170" s="392"/>
      <c r="P170" s="392"/>
      <c r="Q170" s="392"/>
      <c r="R170" s="392"/>
      <c r="S170" s="392"/>
      <c r="T170" s="392"/>
    </row>
    <row r="171" spans="9:20">
      <c r="I171" s="392"/>
      <c r="J171" s="392"/>
      <c r="K171" s="392"/>
      <c r="L171" s="392"/>
      <c r="M171" s="392"/>
      <c r="N171" s="392"/>
      <c r="O171" s="392"/>
      <c r="P171" s="392"/>
      <c r="Q171" s="392"/>
      <c r="R171" s="392"/>
      <c r="S171" s="392"/>
      <c r="T171" s="392"/>
    </row>
    <row r="172" spans="9:20">
      <c r="I172" s="392"/>
      <c r="J172" s="392"/>
      <c r="K172" s="392"/>
      <c r="L172" s="392"/>
      <c r="M172" s="392"/>
      <c r="N172" s="392"/>
      <c r="O172" s="392"/>
      <c r="P172" s="392"/>
      <c r="Q172" s="392"/>
      <c r="R172" s="392"/>
      <c r="S172" s="392"/>
      <c r="T172" s="392"/>
    </row>
    <row r="173" spans="9:20">
      <c r="I173" s="392"/>
      <c r="J173" s="392"/>
      <c r="K173" s="392"/>
      <c r="L173" s="392"/>
      <c r="M173" s="392"/>
      <c r="N173" s="392"/>
      <c r="O173" s="392"/>
      <c r="P173" s="392"/>
      <c r="Q173" s="392"/>
      <c r="R173" s="392"/>
      <c r="S173" s="392"/>
      <c r="T173" s="392"/>
    </row>
    <row r="174" spans="9:20">
      <c r="I174" s="392"/>
      <c r="J174" s="392"/>
      <c r="K174" s="392"/>
      <c r="L174" s="392"/>
      <c r="M174" s="392"/>
      <c r="N174" s="392"/>
      <c r="O174" s="392"/>
      <c r="P174" s="392"/>
      <c r="Q174" s="392"/>
      <c r="R174" s="392"/>
      <c r="S174" s="392"/>
      <c r="T174" s="392"/>
    </row>
    <row r="175" spans="9:20">
      <c r="I175" s="392"/>
      <c r="J175" s="392"/>
      <c r="K175" s="392"/>
      <c r="L175" s="392"/>
      <c r="M175" s="392"/>
      <c r="N175" s="392"/>
      <c r="O175" s="392"/>
      <c r="P175" s="392"/>
      <c r="Q175" s="392"/>
      <c r="R175" s="392"/>
      <c r="S175" s="392"/>
      <c r="T175" s="392"/>
    </row>
    <row r="176" spans="9:20">
      <c r="I176" s="392"/>
      <c r="J176" s="392"/>
      <c r="K176" s="392"/>
      <c r="L176" s="392"/>
      <c r="M176" s="392"/>
      <c r="N176" s="392"/>
      <c r="O176" s="392"/>
      <c r="P176" s="392"/>
      <c r="Q176" s="392"/>
      <c r="R176" s="392"/>
      <c r="S176" s="392"/>
      <c r="T176" s="392"/>
    </row>
    <row r="177" spans="9:20">
      <c r="I177" s="392"/>
      <c r="J177" s="392"/>
      <c r="K177" s="392"/>
      <c r="L177" s="392"/>
      <c r="M177" s="392"/>
      <c r="N177" s="392"/>
      <c r="O177" s="392"/>
      <c r="P177" s="392"/>
      <c r="Q177" s="392"/>
      <c r="R177" s="392"/>
      <c r="S177" s="392"/>
      <c r="T177" s="392"/>
    </row>
    <row r="178" spans="9:20">
      <c r="I178" s="392"/>
      <c r="J178" s="392"/>
      <c r="K178" s="392"/>
      <c r="L178" s="392"/>
      <c r="M178" s="392"/>
      <c r="N178" s="392"/>
      <c r="O178" s="392"/>
      <c r="P178" s="392"/>
      <c r="Q178" s="392"/>
      <c r="R178" s="392"/>
      <c r="S178" s="392"/>
      <c r="T178" s="392"/>
    </row>
    <row r="179" spans="9:20">
      <c r="I179" s="392"/>
      <c r="J179" s="392"/>
      <c r="K179" s="392"/>
      <c r="L179" s="392"/>
      <c r="M179" s="392"/>
      <c r="N179" s="392"/>
      <c r="O179" s="392"/>
      <c r="P179" s="392"/>
      <c r="Q179" s="392"/>
      <c r="R179" s="392"/>
      <c r="S179" s="392"/>
      <c r="T179" s="392"/>
    </row>
    <row r="180" spans="9:20">
      <c r="I180" s="392"/>
      <c r="J180" s="392"/>
      <c r="K180" s="392"/>
      <c r="L180" s="392"/>
      <c r="M180" s="392"/>
      <c r="N180" s="392"/>
      <c r="O180" s="392"/>
      <c r="P180" s="392"/>
      <c r="Q180" s="392"/>
      <c r="R180" s="392"/>
      <c r="S180" s="392"/>
      <c r="T180" s="392"/>
    </row>
    <row r="181" spans="9:20">
      <c r="I181" s="392"/>
      <c r="J181" s="392"/>
      <c r="K181" s="392"/>
      <c r="L181" s="392"/>
      <c r="M181" s="392"/>
      <c r="N181" s="392"/>
      <c r="O181" s="392"/>
      <c r="P181" s="392"/>
      <c r="Q181" s="392"/>
      <c r="R181" s="392"/>
      <c r="S181" s="392"/>
      <c r="T181" s="392"/>
    </row>
    <row r="182" spans="9:20">
      <c r="I182" s="392"/>
      <c r="J182" s="392"/>
      <c r="K182" s="392"/>
      <c r="L182" s="392"/>
      <c r="M182" s="392"/>
      <c r="N182" s="392"/>
      <c r="O182" s="392"/>
      <c r="P182" s="392"/>
      <c r="Q182" s="392"/>
      <c r="R182" s="392"/>
      <c r="S182" s="392"/>
      <c r="T182" s="392"/>
    </row>
    <row r="183" spans="9:20">
      <c r="I183" s="392"/>
      <c r="J183" s="392"/>
      <c r="K183" s="392"/>
      <c r="L183" s="392"/>
      <c r="M183" s="392"/>
      <c r="N183" s="392"/>
      <c r="O183" s="392"/>
      <c r="P183" s="392"/>
      <c r="Q183" s="392"/>
      <c r="R183" s="392"/>
      <c r="S183" s="392"/>
      <c r="T183" s="392"/>
    </row>
    <row r="184" spans="9:20">
      <c r="I184" s="392"/>
      <c r="J184" s="392"/>
      <c r="K184" s="392"/>
      <c r="L184" s="392"/>
      <c r="M184" s="392"/>
      <c r="N184" s="392"/>
      <c r="O184" s="392"/>
      <c r="P184" s="392"/>
      <c r="Q184" s="392"/>
      <c r="R184" s="392"/>
      <c r="S184" s="392"/>
      <c r="T184" s="392"/>
    </row>
    <row r="185" spans="9:20">
      <c r="I185" s="392"/>
      <c r="J185" s="392"/>
      <c r="K185" s="392"/>
      <c r="L185" s="392"/>
      <c r="M185" s="392"/>
      <c r="N185" s="392"/>
      <c r="O185" s="392"/>
      <c r="P185" s="392"/>
      <c r="Q185" s="392"/>
      <c r="R185" s="392"/>
      <c r="S185" s="392"/>
      <c r="T185" s="392"/>
    </row>
    <row r="186" spans="9:20">
      <c r="I186" s="392"/>
      <c r="J186" s="392"/>
      <c r="K186" s="392"/>
      <c r="L186" s="392"/>
      <c r="M186" s="392"/>
      <c r="N186" s="392"/>
      <c r="O186" s="392"/>
      <c r="P186" s="392"/>
      <c r="Q186" s="392"/>
      <c r="R186" s="392"/>
      <c r="S186" s="392"/>
      <c r="T186" s="392"/>
    </row>
    <row r="187" spans="9:20">
      <c r="I187" s="392"/>
      <c r="J187" s="392"/>
      <c r="K187" s="392"/>
      <c r="L187" s="392"/>
      <c r="M187" s="392"/>
      <c r="N187" s="392"/>
      <c r="O187" s="392"/>
      <c r="P187" s="392"/>
      <c r="Q187" s="392"/>
      <c r="R187" s="392"/>
      <c r="S187" s="392"/>
      <c r="T187" s="392"/>
    </row>
    <row r="188" spans="9:20">
      <c r="I188" s="392"/>
      <c r="J188" s="392"/>
      <c r="K188" s="392"/>
      <c r="L188" s="392"/>
      <c r="M188" s="392"/>
      <c r="N188" s="392"/>
      <c r="O188" s="392"/>
      <c r="P188" s="392"/>
      <c r="Q188" s="392"/>
      <c r="R188" s="392"/>
      <c r="S188" s="392"/>
      <c r="T188" s="392"/>
    </row>
    <row r="189" spans="9:20">
      <c r="I189" s="392"/>
      <c r="J189" s="392"/>
      <c r="K189" s="392"/>
      <c r="L189" s="392"/>
      <c r="M189" s="392"/>
      <c r="N189" s="392"/>
      <c r="O189" s="392"/>
      <c r="P189" s="392"/>
      <c r="Q189" s="392"/>
      <c r="R189" s="392"/>
      <c r="S189" s="392"/>
      <c r="T189" s="392"/>
    </row>
    <row r="190" spans="9:20">
      <c r="I190" s="392"/>
      <c r="J190" s="392"/>
      <c r="K190" s="392"/>
      <c r="L190" s="392"/>
      <c r="M190" s="392"/>
      <c r="N190" s="392"/>
      <c r="O190" s="392"/>
      <c r="P190" s="392"/>
      <c r="Q190" s="392"/>
      <c r="R190" s="392"/>
      <c r="S190" s="392"/>
      <c r="T190" s="392"/>
    </row>
    <row r="191" spans="9:20">
      <c r="I191" s="392"/>
      <c r="J191" s="392"/>
      <c r="K191" s="392"/>
      <c r="L191" s="392"/>
      <c r="M191" s="392"/>
      <c r="N191" s="392"/>
      <c r="O191" s="392"/>
      <c r="P191" s="392"/>
      <c r="Q191" s="392"/>
      <c r="R191" s="392"/>
      <c r="S191" s="392"/>
      <c r="T191" s="392"/>
    </row>
    <row r="192" spans="9:20">
      <c r="I192" s="392"/>
      <c r="J192" s="392"/>
      <c r="K192" s="392"/>
      <c r="L192" s="392"/>
      <c r="M192" s="392"/>
      <c r="N192" s="392"/>
      <c r="O192" s="392"/>
      <c r="P192" s="392"/>
      <c r="Q192" s="392"/>
      <c r="R192" s="392"/>
      <c r="S192" s="392"/>
      <c r="T192" s="392"/>
    </row>
    <row r="193" spans="9:20">
      <c r="I193" s="392"/>
      <c r="J193" s="392"/>
      <c r="K193" s="392"/>
      <c r="L193" s="392"/>
      <c r="M193" s="392"/>
      <c r="N193" s="392"/>
      <c r="O193" s="392"/>
      <c r="P193" s="392"/>
      <c r="Q193" s="392"/>
      <c r="R193" s="392"/>
      <c r="S193" s="392"/>
      <c r="T193" s="392"/>
    </row>
    <row r="194" spans="9:20">
      <c r="I194" s="392"/>
      <c r="J194" s="392"/>
      <c r="K194" s="392"/>
      <c r="L194" s="392"/>
      <c r="M194" s="392"/>
      <c r="N194" s="392"/>
      <c r="O194" s="392"/>
      <c r="P194" s="392"/>
      <c r="Q194" s="392"/>
      <c r="R194" s="392"/>
      <c r="S194" s="392"/>
      <c r="T194" s="392"/>
    </row>
    <row r="195" spans="9:20">
      <c r="I195" s="392"/>
      <c r="J195" s="392"/>
      <c r="K195" s="392"/>
      <c r="L195" s="392"/>
      <c r="M195" s="392"/>
      <c r="N195" s="392"/>
      <c r="O195" s="392"/>
      <c r="P195" s="392"/>
      <c r="Q195" s="392"/>
      <c r="R195" s="392"/>
      <c r="S195" s="392"/>
      <c r="T195" s="392"/>
    </row>
    <row r="196" spans="9:20">
      <c r="I196" s="392"/>
      <c r="J196" s="392"/>
      <c r="K196" s="392"/>
      <c r="L196" s="392"/>
      <c r="M196" s="392"/>
      <c r="N196" s="392"/>
      <c r="O196" s="392"/>
      <c r="P196" s="392"/>
      <c r="Q196" s="392"/>
      <c r="R196" s="392"/>
      <c r="S196" s="392"/>
      <c r="T196" s="392"/>
    </row>
    <row r="197" spans="9:20">
      <c r="I197" s="392"/>
      <c r="J197" s="392"/>
      <c r="K197" s="392"/>
      <c r="L197" s="392"/>
      <c r="M197" s="392"/>
      <c r="N197" s="392"/>
      <c r="O197" s="392"/>
      <c r="P197" s="392"/>
      <c r="Q197" s="392"/>
      <c r="R197" s="392"/>
      <c r="S197" s="392"/>
      <c r="T197" s="392"/>
    </row>
    <row r="198" spans="9:20">
      <c r="I198" s="392"/>
      <c r="J198" s="392"/>
      <c r="K198" s="392"/>
      <c r="L198" s="392"/>
      <c r="M198" s="392"/>
      <c r="N198" s="392"/>
      <c r="O198" s="392"/>
      <c r="P198" s="392"/>
      <c r="Q198" s="392"/>
      <c r="R198" s="392"/>
      <c r="S198" s="392"/>
      <c r="T198" s="392"/>
    </row>
    <row r="199" spans="9:20">
      <c r="I199" s="392"/>
      <c r="J199" s="392"/>
      <c r="K199" s="392"/>
      <c r="L199" s="392"/>
      <c r="M199" s="392"/>
      <c r="N199" s="392"/>
      <c r="O199" s="392"/>
      <c r="P199" s="392"/>
      <c r="Q199" s="392"/>
      <c r="R199" s="392"/>
      <c r="S199" s="392"/>
      <c r="T199" s="392"/>
    </row>
    <row r="200" spans="9:20">
      <c r="I200" s="392"/>
      <c r="J200" s="392"/>
      <c r="K200" s="392"/>
      <c r="L200" s="392"/>
      <c r="M200" s="392"/>
      <c r="N200" s="392"/>
      <c r="O200" s="392"/>
      <c r="P200" s="392"/>
      <c r="Q200" s="392"/>
      <c r="R200" s="392"/>
      <c r="S200" s="392"/>
      <c r="T200" s="392"/>
    </row>
    <row r="201" spans="9:20">
      <c r="I201" s="392"/>
      <c r="J201" s="392"/>
      <c r="K201" s="392"/>
      <c r="L201" s="392"/>
      <c r="M201" s="392"/>
      <c r="N201" s="392"/>
      <c r="O201" s="392"/>
      <c r="P201" s="392"/>
      <c r="Q201" s="392"/>
      <c r="R201" s="392"/>
      <c r="S201" s="392"/>
      <c r="T201" s="392"/>
    </row>
    <row r="202" spans="9:20">
      <c r="I202" s="392"/>
      <c r="J202" s="392"/>
      <c r="K202" s="392"/>
      <c r="L202" s="392"/>
      <c r="M202" s="392"/>
      <c r="N202" s="392"/>
      <c r="O202" s="392"/>
      <c r="P202" s="392"/>
      <c r="Q202" s="392"/>
      <c r="R202" s="392"/>
      <c r="S202" s="392"/>
      <c r="T202" s="392"/>
    </row>
    <row r="203" spans="9:20">
      <c r="I203" s="392"/>
      <c r="J203" s="392"/>
      <c r="K203" s="392"/>
      <c r="L203" s="392"/>
      <c r="M203" s="392"/>
      <c r="N203" s="392"/>
      <c r="O203" s="392"/>
      <c r="P203" s="392"/>
      <c r="Q203" s="392"/>
      <c r="R203" s="392"/>
      <c r="S203" s="392"/>
      <c r="T203" s="392"/>
    </row>
    <row r="204" spans="9:20">
      <c r="I204" s="392"/>
      <c r="J204" s="392"/>
      <c r="K204" s="392"/>
      <c r="L204" s="392"/>
      <c r="M204" s="392"/>
      <c r="N204" s="392"/>
      <c r="O204" s="392"/>
      <c r="P204" s="392"/>
      <c r="Q204" s="392"/>
      <c r="R204" s="392"/>
      <c r="S204" s="392"/>
      <c r="T204" s="392"/>
    </row>
    <row r="205" spans="9:20">
      <c r="I205" s="392"/>
      <c r="J205" s="392"/>
      <c r="K205" s="392"/>
      <c r="L205" s="392"/>
      <c r="M205" s="392"/>
      <c r="N205" s="392"/>
      <c r="O205" s="392"/>
      <c r="P205" s="392"/>
      <c r="Q205" s="392"/>
      <c r="R205" s="392"/>
      <c r="S205" s="392"/>
      <c r="T205" s="392"/>
    </row>
    <row r="206" spans="9:20">
      <c r="I206" s="392"/>
      <c r="J206" s="392"/>
      <c r="K206" s="392"/>
      <c r="L206" s="392"/>
      <c r="M206" s="392"/>
      <c r="N206" s="392"/>
      <c r="O206" s="392"/>
      <c r="P206" s="392"/>
      <c r="Q206" s="392"/>
      <c r="R206" s="392"/>
      <c r="S206" s="392"/>
      <c r="T206" s="392"/>
    </row>
    <row r="207" spans="9:20">
      <c r="I207" s="392"/>
      <c r="J207" s="392"/>
      <c r="K207" s="392"/>
      <c r="L207" s="392"/>
      <c r="M207" s="392"/>
      <c r="N207" s="392"/>
      <c r="O207" s="392"/>
      <c r="P207" s="392"/>
      <c r="Q207" s="392"/>
      <c r="R207" s="392"/>
      <c r="S207" s="392"/>
      <c r="T207" s="392"/>
    </row>
    <row r="208" spans="9:20">
      <c r="I208" s="392"/>
      <c r="J208" s="392"/>
      <c r="K208" s="392"/>
      <c r="L208" s="392"/>
      <c r="M208" s="392"/>
      <c r="N208" s="392"/>
      <c r="O208" s="392"/>
      <c r="P208" s="392"/>
      <c r="Q208" s="392"/>
      <c r="R208" s="392"/>
      <c r="S208" s="392"/>
      <c r="T208" s="392"/>
    </row>
    <row r="209" spans="9:20">
      <c r="I209" s="392"/>
      <c r="J209" s="392"/>
      <c r="K209" s="392"/>
      <c r="L209" s="392"/>
      <c r="M209" s="392"/>
      <c r="N209" s="392"/>
      <c r="O209" s="392"/>
      <c r="P209" s="392"/>
      <c r="Q209" s="392"/>
      <c r="R209" s="392"/>
      <c r="S209" s="392"/>
      <c r="T209" s="392"/>
    </row>
    <row r="210" spans="9:20">
      <c r="I210" s="392"/>
      <c r="J210" s="392"/>
      <c r="K210" s="392"/>
      <c r="L210" s="392"/>
      <c r="M210" s="392"/>
      <c r="N210" s="392"/>
      <c r="O210" s="392"/>
      <c r="P210" s="392"/>
      <c r="Q210" s="392"/>
      <c r="R210" s="392"/>
      <c r="S210" s="392"/>
      <c r="T210" s="392"/>
    </row>
    <row r="211" spans="9:20">
      <c r="I211" s="392"/>
      <c r="J211" s="392"/>
      <c r="K211" s="392"/>
      <c r="L211" s="392"/>
      <c r="M211" s="392"/>
      <c r="N211" s="392"/>
      <c r="O211" s="392"/>
      <c r="P211" s="392"/>
      <c r="Q211" s="392"/>
      <c r="R211" s="392"/>
      <c r="S211" s="392"/>
      <c r="T211" s="392"/>
    </row>
    <row r="212" spans="9:20">
      <c r="I212" s="392"/>
      <c r="J212" s="392"/>
      <c r="K212" s="392"/>
      <c r="L212" s="392"/>
      <c r="M212" s="392"/>
      <c r="N212" s="392"/>
      <c r="O212" s="392"/>
      <c r="P212" s="392"/>
      <c r="Q212" s="392"/>
      <c r="R212" s="392"/>
      <c r="S212" s="392"/>
      <c r="T212" s="392"/>
    </row>
    <row r="213" spans="9:20">
      <c r="I213" s="392"/>
      <c r="J213" s="392"/>
      <c r="K213" s="392"/>
      <c r="L213" s="392"/>
      <c r="M213" s="392"/>
      <c r="N213" s="392"/>
      <c r="O213" s="392"/>
      <c r="P213" s="392"/>
      <c r="Q213" s="392"/>
      <c r="R213" s="392"/>
      <c r="S213" s="392"/>
      <c r="T213" s="392"/>
    </row>
    <row r="214" spans="9:20">
      <c r="I214" s="392"/>
      <c r="J214" s="392"/>
      <c r="K214" s="392"/>
      <c r="L214" s="392"/>
      <c r="M214" s="392"/>
      <c r="N214" s="392"/>
      <c r="O214" s="392"/>
      <c r="P214" s="392"/>
      <c r="Q214" s="392"/>
      <c r="R214" s="392"/>
      <c r="S214" s="392"/>
      <c r="T214" s="392"/>
    </row>
    <row r="215" spans="9:20">
      <c r="I215" s="392"/>
      <c r="J215" s="392"/>
      <c r="K215" s="392"/>
      <c r="L215" s="392"/>
      <c r="M215" s="392"/>
      <c r="N215" s="392"/>
      <c r="O215" s="392"/>
      <c r="P215" s="392"/>
      <c r="Q215" s="392"/>
      <c r="R215" s="392"/>
      <c r="S215" s="392"/>
      <c r="T215" s="392"/>
    </row>
    <row r="216" spans="9:20">
      <c r="I216" s="392"/>
      <c r="J216" s="392"/>
      <c r="K216" s="392"/>
      <c r="L216" s="392"/>
      <c r="M216" s="392"/>
      <c r="N216" s="392"/>
      <c r="O216" s="392"/>
      <c r="P216" s="392"/>
      <c r="Q216" s="392"/>
      <c r="R216" s="392"/>
      <c r="S216" s="392"/>
      <c r="T216" s="392"/>
    </row>
    <row r="217" spans="9:20">
      <c r="I217" s="392"/>
      <c r="J217" s="392"/>
      <c r="K217" s="392"/>
      <c r="L217" s="392"/>
      <c r="M217" s="392"/>
      <c r="N217" s="392"/>
      <c r="O217" s="392"/>
      <c r="P217" s="392"/>
      <c r="Q217" s="392"/>
      <c r="R217" s="392"/>
      <c r="S217" s="392"/>
      <c r="T217" s="392"/>
    </row>
    <row r="218" spans="9:20">
      <c r="I218" s="392"/>
      <c r="J218" s="392"/>
      <c r="K218" s="392"/>
      <c r="L218" s="392"/>
      <c r="M218" s="392"/>
      <c r="N218" s="392"/>
      <c r="O218" s="392"/>
      <c r="P218" s="392"/>
      <c r="Q218" s="392"/>
      <c r="R218" s="392"/>
      <c r="S218" s="392"/>
      <c r="T218" s="392"/>
    </row>
    <row r="219" spans="9:20">
      <c r="I219" s="392"/>
      <c r="J219" s="392"/>
      <c r="K219" s="392"/>
      <c r="L219" s="392"/>
      <c r="M219" s="392"/>
      <c r="N219" s="392"/>
      <c r="O219" s="392"/>
      <c r="P219" s="392"/>
      <c r="Q219" s="392"/>
      <c r="R219" s="392"/>
      <c r="S219" s="392"/>
      <c r="T219" s="392"/>
    </row>
    <row r="220" spans="9:20">
      <c r="I220" s="392"/>
      <c r="J220" s="392"/>
      <c r="K220" s="392"/>
      <c r="L220" s="392"/>
      <c r="M220" s="392"/>
      <c r="N220" s="392"/>
      <c r="O220" s="392"/>
      <c r="P220" s="392"/>
      <c r="Q220" s="392"/>
      <c r="R220" s="392"/>
      <c r="S220" s="392"/>
      <c r="T220" s="392"/>
    </row>
    <row r="221" spans="9:20">
      <c r="I221" s="392"/>
      <c r="J221" s="392"/>
      <c r="K221" s="392"/>
      <c r="L221" s="392"/>
      <c r="M221" s="392"/>
      <c r="N221" s="392"/>
      <c r="O221" s="392"/>
      <c r="P221" s="392"/>
      <c r="Q221" s="392"/>
      <c r="R221" s="392"/>
      <c r="S221" s="392"/>
      <c r="T221" s="392"/>
    </row>
    <row r="222" spans="9:20">
      <c r="I222" s="392"/>
      <c r="J222" s="392"/>
      <c r="K222" s="392"/>
      <c r="L222" s="392"/>
      <c r="M222" s="392"/>
      <c r="N222" s="392"/>
      <c r="O222" s="392"/>
      <c r="P222" s="392"/>
      <c r="Q222" s="392"/>
      <c r="R222" s="392"/>
      <c r="S222" s="392"/>
      <c r="T222" s="392"/>
    </row>
    <row r="223" spans="9:20">
      <c r="I223" s="392"/>
      <c r="J223" s="392"/>
      <c r="K223" s="392"/>
      <c r="L223" s="392"/>
      <c r="M223" s="392"/>
      <c r="N223" s="392"/>
      <c r="O223" s="392"/>
      <c r="P223" s="392"/>
      <c r="Q223" s="392"/>
      <c r="R223" s="392"/>
      <c r="S223" s="392"/>
      <c r="T223" s="392"/>
    </row>
    <row r="224" spans="9:20">
      <c r="I224" s="392"/>
      <c r="J224" s="392"/>
      <c r="K224" s="392"/>
      <c r="L224" s="392"/>
      <c r="M224" s="392"/>
      <c r="N224" s="392"/>
      <c r="O224" s="392"/>
      <c r="P224" s="392"/>
      <c r="Q224" s="392"/>
      <c r="R224" s="392"/>
      <c r="S224" s="392"/>
      <c r="T224" s="392"/>
    </row>
    <row r="225" spans="9:20">
      <c r="I225" s="392"/>
      <c r="J225" s="392"/>
      <c r="K225" s="392"/>
      <c r="L225" s="392"/>
      <c r="M225" s="392"/>
      <c r="N225" s="392"/>
      <c r="O225" s="392"/>
      <c r="P225" s="392"/>
      <c r="Q225" s="392"/>
      <c r="R225" s="392"/>
      <c r="S225" s="392"/>
      <c r="T225" s="392"/>
    </row>
    <row r="226" spans="9:20">
      <c r="I226" s="392"/>
      <c r="J226" s="392"/>
      <c r="K226" s="392"/>
      <c r="L226" s="392"/>
      <c r="M226" s="392"/>
      <c r="N226" s="392"/>
      <c r="O226" s="392"/>
      <c r="P226" s="392"/>
      <c r="Q226" s="392"/>
      <c r="R226" s="392"/>
      <c r="S226" s="392"/>
      <c r="T226" s="392"/>
    </row>
    <row r="227" spans="9:20">
      <c r="I227" s="392"/>
      <c r="J227" s="392"/>
      <c r="K227" s="392"/>
      <c r="L227" s="392"/>
      <c r="M227" s="392"/>
      <c r="N227" s="392"/>
      <c r="O227" s="392"/>
      <c r="P227" s="392"/>
      <c r="Q227" s="392"/>
      <c r="R227" s="392"/>
      <c r="S227" s="392"/>
      <c r="T227" s="392"/>
    </row>
    <row r="228" spans="9:20">
      <c r="I228" s="392"/>
      <c r="J228" s="392"/>
      <c r="K228" s="392"/>
      <c r="L228" s="392"/>
      <c r="M228" s="392"/>
      <c r="N228" s="392"/>
      <c r="O228" s="392"/>
      <c r="P228" s="392"/>
      <c r="Q228" s="392"/>
      <c r="R228" s="392"/>
      <c r="S228" s="392"/>
      <c r="T228" s="392"/>
    </row>
    <row r="229" spans="9:20">
      <c r="I229" s="392"/>
      <c r="J229" s="392"/>
      <c r="K229" s="392"/>
      <c r="L229" s="392"/>
      <c r="M229" s="392"/>
      <c r="N229" s="392"/>
      <c r="O229" s="392"/>
      <c r="P229" s="392"/>
      <c r="Q229" s="392"/>
      <c r="R229" s="392"/>
      <c r="S229" s="392"/>
      <c r="T229" s="392"/>
    </row>
    <row r="230" spans="9:20">
      <c r="I230" s="392"/>
      <c r="J230" s="392"/>
      <c r="K230" s="392"/>
      <c r="L230" s="392"/>
      <c r="M230" s="392"/>
      <c r="N230" s="392"/>
      <c r="O230" s="392"/>
      <c r="P230" s="392"/>
      <c r="Q230" s="392"/>
      <c r="R230" s="392"/>
      <c r="S230" s="392"/>
      <c r="T230" s="392"/>
    </row>
    <row r="231" spans="9:20">
      <c r="I231" s="392"/>
      <c r="J231" s="392"/>
      <c r="K231" s="392"/>
      <c r="L231" s="392"/>
      <c r="M231" s="392"/>
      <c r="N231" s="392"/>
      <c r="O231" s="392"/>
      <c r="P231" s="392"/>
      <c r="Q231" s="392"/>
      <c r="R231" s="392"/>
      <c r="S231" s="392"/>
      <c r="T231" s="392"/>
    </row>
    <row r="232" spans="9:20">
      <c r="I232" s="392"/>
      <c r="J232" s="392"/>
      <c r="K232" s="392"/>
      <c r="L232" s="392"/>
      <c r="M232" s="392"/>
      <c r="N232" s="392"/>
      <c r="O232" s="392"/>
      <c r="P232" s="392"/>
      <c r="Q232" s="392"/>
      <c r="R232" s="392"/>
      <c r="S232" s="392"/>
      <c r="T232" s="392"/>
    </row>
    <row r="233" spans="9:20">
      <c r="I233" s="392"/>
      <c r="J233" s="392"/>
      <c r="K233" s="392"/>
      <c r="L233" s="392"/>
      <c r="M233" s="392"/>
      <c r="N233" s="392"/>
      <c r="O233" s="392"/>
      <c r="P233" s="392"/>
      <c r="Q233" s="392"/>
      <c r="R233" s="392"/>
      <c r="S233" s="392"/>
      <c r="T233" s="392"/>
    </row>
    <row r="234" spans="9:20">
      <c r="I234" s="392"/>
      <c r="J234" s="392"/>
      <c r="K234" s="392"/>
      <c r="L234" s="392"/>
      <c r="M234" s="392"/>
      <c r="N234" s="392"/>
      <c r="O234" s="392"/>
      <c r="P234" s="392"/>
      <c r="Q234" s="392"/>
      <c r="R234" s="392"/>
      <c r="S234" s="392"/>
      <c r="T234" s="392"/>
    </row>
    <row r="235" spans="9:20">
      <c r="I235" s="392"/>
      <c r="J235" s="392"/>
      <c r="K235" s="392"/>
      <c r="L235" s="392"/>
      <c r="M235" s="392"/>
      <c r="N235" s="392"/>
      <c r="O235" s="392"/>
      <c r="P235" s="392"/>
      <c r="Q235" s="392"/>
      <c r="R235" s="392"/>
      <c r="S235" s="392"/>
      <c r="T235" s="392"/>
    </row>
    <row r="236" spans="9:20">
      <c r="I236" s="392"/>
      <c r="J236" s="392"/>
      <c r="K236" s="392"/>
      <c r="L236" s="392"/>
      <c r="M236" s="392"/>
      <c r="N236" s="392"/>
      <c r="O236" s="392"/>
      <c r="P236" s="392"/>
      <c r="Q236" s="392"/>
      <c r="R236" s="392"/>
      <c r="S236" s="392"/>
      <c r="T236" s="392"/>
    </row>
    <row r="237" spans="9:20">
      <c r="I237" s="392"/>
      <c r="J237" s="392"/>
      <c r="K237" s="392"/>
      <c r="L237" s="392"/>
      <c r="M237" s="392"/>
      <c r="N237" s="392"/>
      <c r="O237" s="392"/>
      <c r="P237" s="392"/>
      <c r="Q237" s="392"/>
      <c r="R237" s="392"/>
      <c r="S237" s="392"/>
      <c r="T237" s="392"/>
    </row>
    <row r="238" spans="9:20">
      <c r="I238" s="392"/>
      <c r="J238" s="392"/>
      <c r="K238" s="392"/>
      <c r="L238" s="392"/>
      <c r="M238" s="392"/>
      <c r="N238" s="392"/>
      <c r="O238" s="392"/>
      <c r="P238" s="392"/>
      <c r="Q238" s="392"/>
      <c r="R238" s="392"/>
      <c r="S238" s="392"/>
      <c r="T238" s="392"/>
    </row>
    <row r="239" spans="9:20">
      <c r="I239" s="392"/>
      <c r="J239" s="392"/>
      <c r="K239" s="392"/>
      <c r="L239" s="392"/>
      <c r="M239" s="392"/>
      <c r="N239" s="392"/>
      <c r="O239" s="392"/>
      <c r="P239" s="392"/>
      <c r="Q239" s="392"/>
      <c r="R239" s="392"/>
      <c r="S239" s="392"/>
      <c r="T239" s="392"/>
    </row>
    <row r="240" spans="9:20">
      <c r="I240" s="392"/>
      <c r="J240" s="392"/>
      <c r="K240" s="392"/>
      <c r="L240" s="392"/>
      <c r="M240" s="392"/>
      <c r="N240" s="392"/>
      <c r="O240" s="392"/>
      <c r="P240" s="392"/>
      <c r="Q240" s="392"/>
      <c r="R240" s="392"/>
      <c r="S240" s="392"/>
      <c r="T240" s="392"/>
    </row>
    <row r="241" spans="9:20">
      <c r="I241" s="392"/>
      <c r="J241" s="392"/>
      <c r="K241" s="392"/>
      <c r="L241" s="392"/>
      <c r="M241" s="392"/>
      <c r="N241" s="392"/>
      <c r="O241" s="392"/>
      <c r="P241" s="392"/>
      <c r="Q241" s="392"/>
      <c r="R241" s="392"/>
      <c r="S241" s="392"/>
      <c r="T241" s="392"/>
    </row>
    <row r="242" spans="9:20">
      <c r="I242" s="392"/>
      <c r="J242" s="392"/>
      <c r="K242" s="392"/>
      <c r="L242" s="392"/>
      <c r="M242" s="392"/>
      <c r="N242" s="392"/>
      <c r="O242" s="392"/>
      <c r="P242" s="392"/>
      <c r="Q242" s="392"/>
      <c r="R242" s="392"/>
      <c r="S242" s="392"/>
      <c r="T242" s="392"/>
    </row>
    <row r="243" spans="9:20">
      <c r="I243" s="392"/>
      <c r="J243" s="392"/>
      <c r="K243" s="392"/>
      <c r="L243" s="392"/>
      <c r="M243" s="392"/>
      <c r="N243" s="392"/>
      <c r="O243" s="392"/>
      <c r="P243" s="392"/>
      <c r="Q243" s="392"/>
      <c r="R243" s="392"/>
      <c r="S243" s="392"/>
      <c r="T243" s="392"/>
    </row>
    <row r="244" spans="9:20">
      <c r="I244" s="392"/>
      <c r="J244" s="392"/>
      <c r="K244" s="392"/>
      <c r="L244" s="392"/>
      <c r="M244" s="392"/>
      <c r="N244" s="392"/>
      <c r="O244" s="392"/>
      <c r="P244" s="392"/>
      <c r="Q244" s="392"/>
      <c r="R244" s="392"/>
      <c r="S244" s="392"/>
      <c r="T244" s="392"/>
    </row>
    <row r="245" spans="9:20">
      <c r="I245" s="392"/>
      <c r="J245" s="392"/>
      <c r="K245" s="392"/>
      <c r="L245" s="392"/>
      <c r="M245" s="392"/>
      <c r="N245" s="392"/>
      <c r="O245" s="392"/>
      <c r="P245" s="392"/>
      <c r="Q245" s="392"/>
      <c r="R245" s="392"/>
      <c r="S245" s="392"/>
      <c r="T245" s="392"/>
    </row>
    <row r="246" spans="9:20">
      <c r="I246" s="392"/>
      <c r="J246" s="392"/>
      <c r="K246" s="392"/>
      <c r="L246" s="392"/>
      <c r="M246" s="392"/>
      <c r="N246" s="392"/>
      <c r="O246" s="392"/>
      <c r="P246" s="392"/>
      <c r="Q246" s="392"/>
      <c r="R246" s="392"/>
      <c r="S246" s="392"/>
      <c r="T246" s="392"/>
    </row>
    <row r="247" spans="9:20">
      <c r="I247" s="392"/>
      <c r="J247" s="392"/>
      <c r="K247" s="392"/>
      <c r="L247" s="392"/>
      <c r="M247" s="392"/>
      <c r="N247" s="392"/>
      <c r="O247" s="392"/>
      <c r="P247" s="392"/>
      <c r="Q247" s="392"/>
      <c r="R247" s="392"/>
      <c r="S247" s="392"/>
      <c r="T247" s="392"/>
    </row>
    <row r="248" spans="9:20">
      <c r="I248" s="392"/>
      <c r="J248" s="392"/>
      <c r="K248" s="392"/>
      <c r="L248" s="392"/>
      <c r="M248" s="392"/>
      <c r="N248" s="392"/>
      <c r="O248" s="392"/>
      <c r="P248" s="392"/>
      <c r="Q248" s="392"/>
      <c r="R248" s="392"/>
      <c r="S248" s="392"/>
      <c r="T248" s="392"/>
    </row>
    <row r="249" spans="9:20">
      <c r="I249" s="392"/>
      <c r="J249" s="392"/>
      <c r="K249" s="392"/>
      <c r="L249" s="392"/>
      <c r="M249" s="392"/>
      <c r="N249" s="392"/>
      <c r="O249" s="392"/>
      <c r="P249" s="392"/>
      <c r="Q249" s="392"/>
      <c r="R249" s="392"/>
      <c r="S249" s="392"/>
      <c r="T249" s="392"/>
    </row>
    <row r="250" spans="9:20">
      <c r="I250" s="392"/>
      <c r="J250" s="392"/>
      <c r="K250" s="392"/>
      <c r="L250" s="392"/>
      <c r="M250" s="392"/>
      <c r="N250" s="392"/>
      <c r="O250" s="392"/>
      <c r="P250" s="392"/>
      <c r="Q250" s="392"/>
      <c r="R250" s="392"/>
      <c r="S250" s="392"/>
      <c r="T250" s="392"/>
    </row>
    <row r="251" spans="9:20">
      <c r="I251" s="392"/>
      <c r="J251" s="392"/>
      <c r="K251" s="392"/>
      <c r="L251" s="392"/>
      <c r="M251" s="392"/>
      <c r="N251" s="392"/>
      <c r="O251" s="392"/>
      <c r="P251" s="392"/>
      <c r="Q251" s="392"/>
      <c r="R251" s="392"/>
      <c r="S251" s="392"/>
      <c r="T251" s="392"/>
    </row>
    <row r="252" spans="9:20">
      <c r="I252" s="392"/>
      <c r="J252" s="392"/>
      <c r="K252" s="392"/>
      <c r="L252" s="392"/>
      <c r="M252" s="392"/>
      <c r="N252" s="392"/>
      <c r="O252" s="392"/>
      <c r="P252" s="392"/>
      <c r="Q252" s="392"/>
      <c r="R252" s="392"/>
      <c r="S252" s="392"/>
      <c r="T252" s="392"/>
    </row>
    <row r="253" spans="9:20">
      <c r="I253" s="392"/>
      <c r="J253" s="392"/>
      <c r="K253" s="392"/>
      <c r="L253" s="392"/>
      <c r="M253" s="392"/>
      <c r="N253" s="392"/>
      <c r="O253" s="392"/>
      <c r="P253" s="392"/>
      <c r="Q253" s="392"/>
      <c r="R253" s="392"/>
      <c r="S253" s="392"/>
      <c r="T253" s="392"/>
    </row>
    <row r="254" spans="9:20">
      <c r="I254" s="392"/>
      <c r="J254" s="392"/>
      <c r="K254" s="392"/>
      <c r="L254" s="392"/>
      <c r="M254" s="392"/>
      <c r="N254" s="392"/>
      <c r="O254" s="392"/>
      <c r="P254" s="392"/>
      <c r="Q254" s="392"/>
      <c r="R254" s="392"/>
      <c r="S254" s="392"/>
      <c r="T254" s="392"/>
    </row>
    <row r="255" spans="9:20">
      <c r="I255" s="392"/>
      <c r="J255" s="392"/>
      <c r="K255" s="392"/>
      <c r="L255" s="392"/>
      <c r="M255" s="392"/>
      <c r="N255" s="392"/>
      <c r="O255" s="392"/>
      <c r="P255" s="392"/>
      <c r="Q255" s="392"/>
      <c r="R255" s="392"/>
      <c r="S255" s="392"/>
      <c r="T255" s="392"/>
    </row>
    <row r="256" spans="9:20">
      <c r="I256" s="392"/>
      <c r="J256" s="392"/>
      <c r="K256" s="392"/>
      <c r="L256" s="392"/>
      <c r="M256" s="392"/>
      <c r="N256" s="392"/>
      <c r="O256" s="392"/>
      <c r="P256" s="392"/>
      <c r="Q256" s="392"/>
      <c r="R256" s="392"/>
      <c r="S256" s="392"/>
      <c r="T256" s="392"/>
    </row>
    <row r="257" spans="9:20">
      <c r="I257" s="392"/>
      <c r="J257" s="392"/>
      <c r="K257" s="392"/>
      <c r="L257" s="392"/>
      <c r="M257" s="392"/>
      <c r="N257" s="392"/>
      <c r="O257" s="392"/>
      <c r="P257" s="392"/>
      <c r="Q257" s="392"/>
      <c r="R257" s="392"/>
      <c r="S257" s="392"/>
      <c r="T257" s="392"/>
    </row>
    <row r="258" spans="9:20">
      <c r="I258" s="392"/>
      <c r="J258" s="392"/>
      <c r="K258" s="392"/>
      <c r="L258" s="392"/>
      <c r="M258" s="392"/>
      <c r="N258" s="392"/>
      <c r="O258" s="392"/>
      <c r="P258" s="392"/>
      <c r="Q258" s="392"/>
      <c r="R258" s="392"/>
      <c r="S258" s="392"/>
      <c r="T258" s="392"/>
    </row>
    <row r="259" spans="9:20">
      <c r="I259" s="392"/>
      <c r="J259" s="392"/>
      <c r="K259" s="392"/>
      <c r="L259" s="392"/>
      <c r="M259" s="392"/>
      <c r="N259" s="392"/>
      <c r="O259" s="392"/>
      <c r="P259" s="392"/>
      <c r="Q259" s="392"/>
      <c r="R259" s="392"/>
      <c r="S259" s="392"/>
      <c r="T259" s="392"/>
    </row>
    <row r="260" spans="9:20">
      <c r="I260" s="392"/>
      <c r="J260" s="392"/>
      <c r="K260" s="392"/>
      <c r="L260" s="392"/>
      <c r="M260" s="392"/>
      <c r="N260" s="392"/>
      <c r="O260" s="392"/>
      <c r="P260" s="392"/>
      <c r="Q260" s="392"/>
      <c r="R260" s="392"/>
      <c r="S260" s="392"/>
      <c r="T260" s="392"/>
    </row>
    <row r="261" spans="9:20">
      <c r="I261" s="392"/>
      <c r="J261" s="392"/>
      <c r="K261" s="392"/>
      <c r="L261" s="392"/>
      <c r="M261" s="392"/>
      <c r="N261" s="392"/>
      <c r="O261" s="392"/>
      <c r="P261" s="392"/>
      <c r="Q261" s="392"/>
      <c r="R261" s="392"/>
      <c r="S261" s="392"/>
      <c r="T261" s="392"/>
    </row>
    <row r="262" spans="9:20">
      <c r="I262" s="392"/>
      <c r="J262" s="392"/>
      <c r="K262" s="392"/>
      <c r="L262" s="392"/>
      <c r="M262" s="392"/>
      <c r="N262" s="392"/>
      <c r="O262" s="392"/>
      <c r="P262" s="392"/>
      <c r="Q262" s="392"/>
      <c r="R262" s="392"/>
      <c r="S262" s="392"/>
      <c r="T262" s="392"/>
    </row>
    <row r="263" spans="9:20">
      <c r="I263" s="392"/>
      <c r="J263" s="392"/>
      <c r="K263" s="392"/>
      <c r="L263" s="392"/>
      <c r="M263" s="392"/>
      <c r="N263" s="392"/>
      <c r="O263" s="392"/>
      <c r="P263" s="392"/>
      <c r="Q263" s="392"/>
      <c r="R263" s="392"/>
      <c r="S263" s="392"/>
      <c r="T263" s="392"/>
    </row>
    <row r="264" spans="9:20">
      <c r="I264" s="392"/>
      <c r="J264" s="392"/>
      <c r="K264" s="392"/>
      <c r="L264" s="392"/>
      <c r="M264" s="392"/>
      <c r="N264" s="392"/>
      <c r="O264" s="392"/>
      <c r="P264" s="392"/>
      <c r="Q264" s="392"/>
      <c r="R264" s="392"/>
      <c r="S264" s="392"/>
      <c r="T264" s="392"/>
    </row>
    <row r="265" spans="9:20">
      <c r="I265" s="392"/>
      <c r="J265" s="392"/>
      <c r="K265" s="392"/>
      <c r="L265" s="392"/>
      <c r="M265" s="392"/>
      <c r="N265" s="392"/>
      <c r="O265" s="392"/>
      <c r="P265" s="392"/>
      <c r="Q265" s="392"/>
      <c r="R265" s="392"/>
      <c r="S265" s="392"/>
      <c r="T265" s="392"/>
    </row>
    <row r="266" spans="9:20">
      <c r="I266" s="392"/>
      <c r="J266" s="392"/>
      <c r="K266" s="392"/>
      <c r="L266" s="392"/>
      <c r="M266" s="392"/>
      <c r="N266" s="392"/>
      <c r="O266" s="392"/>
      <c r="P266" s="392"/>
      <c r="Q266" s="392"/>
      <c r="R266" s="392"/>
      <c r="S266" s="392"/>
      <c r="T266" s="392"/>
    </row>
    <row r="267" spans="9:20">
      <c r="I267" s="392"/>
      <c r="J267" s="392"/>
      <c r="K267" s="392"/>
      <c r="L267" s="392"/>
      <c r="M267" s="392"/>
      <c r="N267" s="392"/>
      <c r="O267" s="392"/>
      <c r="P267" s="392"/>
      <c r="Q267" s="392"/>
      <c r="R267" s="392"/>
      <c r="S267" s="392"/>
      <c r="T267" s="392"/>
    </row>
    <row r="268" spans="9:20">
      <c r="I268" s="392"/>
      <c r="J268" s="392"/>
      <c r="K268" s="392"/>
      <c r="L268" s="392"/>
      <c r="M268" s="392"/>
      <c r="N268" s="392"/>
      <c r="O268" s="392"/>
      <c r="P268" s="392"/>
      <c r="Q268" s="392"/>
      <c r="R268" s="392"/>
      <c r="S268" s="392"/>
      <c r="T268" s="392"/>
    </row>
    <row r="269" spans="9:20">
      <c r="I269" s="392"/>
      <c r="J269" s="392"/>
      <c r="K269" s="392"/>
      <c r="L269" s="392"/>
      <c r="M269" s="392"/>
      <c r="N269" s="392"/>
      <c r="O269" s="392"/>
      <c r="P269" s="392"/>
      <c r="Q269" s="392"/>
      <c r="R269" s="392"/>
      <c r="S269" s="392"/>
      <c r="T269" s="392"/>
    </row>
  </sheetData>
  <mergeCells count="25">
    <mergeCell ref="P31:Q31"/>
    <mergeCell ref="S31:T31"/>
    <mergeCell ref="I15:J15"/>
    <mergeCell ref="P30:Q30"/>
    <mergeCell ref="S30:T30"/>
    <mergeCell ref="P5:T5"/>
    <mergeCell ref="G10:H10"/>
    <mergeCell ref="G11:H11"/>
    <mergeCell ref="I11:N11"/>
    <mergeCell ref="I13:N13"/>
    <mergeCell ref="I14:N14"/>
    <mergeCell ref="P6:Q6"/>
    <mergeCell ref="S6:T6"/>
    <mergeCell ref="I7:N7"/>
    <mergeCell ref="P7:Q7"/>
    <mergeCell ref="S7:T7"/>
    <mergeCell ref="I8:N8"/>
    <mergeCell ref="P8:Q8"/>
    <mergeCell ref="S8:T8"/>
    <mergeCell ref="I9:N9"/>
    <mergeCell ref="A1:D1"/>
    <mergeCell ref="B4:D4"/>
    <mergeCell ref="P4:T4"/>
    <mergeCell ref="U4:W4"/>
    <mergeCell ref="F4:O4"/>
  </mergeCells>
  <phoneticPr fontId="3"/>
  <pageMargins left="0.43307086614173229" right="0.59055118110236227" top="0.39370078740157483" bottom="0.19685039370078741" header="0.51181102362204722" footer="0.19685039370078741"/>
  <pageSetup paperSize="9" orientation="landscape" r:id="rId1"/>
  <headerFooter alignWithMargins="0">
    <oddFooter>&amp;C
-15-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1"/>
  <sheetViews>
    <sheetView workbookViewId="0">
      <selection activeCell="D9" sqref="D9:Q9"/>
    </sheetView>
  </sheetViews>
  <sheetFormatPr defaultRowHeight="11.25"/>
  <cols>
    <col min="1" max="1" width="2.625" style="29" customWidth="1"/>
    <col min="2" max="91" width="2.625" style="1" customWidth="1"/>
    <col min="92" max="16384" width="9" style="1"/>
  </cols>
  <sheetData>
    <row r="1" spans="1:53" ht="13.5">
      <c r="AW1" s="1846" t="s">
        <v>159</v>
      </c>
      <c r="AX1" s="1847"/>
      <c r="AY1" s="1847"/>
      <c r="AZ1" s="1847"/>
      <c r="BA1" s="1848"/>
    </row>
    <row r="2" spans="1:53" ht="24" customHeight="1">
      <c r="A2" s="1845" t="s">
        <v>548</v>
      </c>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5"/>
      <c r="AL2" s="1845"/>
      <c r="AM2" s="1845"/>
      <c r="AN2" s="1845"/>
      <c r="AO2" s="1845"/>
      <c r="AP2" s="1845"/>
      <c r="AQ2" s="1845"/>
      <c r="AR2" s="1845"/>
      <c r="AS2" s="1845"/>
      <c r="AT2" s="1845"/>
      <c r="AU2" s="1845"/>
      <c r="AV2" s="1845"/>
      <c r="AW2" s="1845"/>
      <c r="AX2" s="1845"/>
      <c r="AY2" s="1845"/>
      <c r="AZ2" s="1845"/>
      <c r="BA2" s="1845"/>
    </row>
    <row r="3" spans="1:53" ht="13.5" customHeight="1"/>
    <row r="4" spans="1:53" ht="13.5" customHeight="1">
      <c r="A4" s="98" t="s">
        <v>40</v>
      </c>
      <c r="B4" s="98"/>
      <c r="C4" s="98"/>
      <c r="D4" s="98"/>
      <c r="E4" s="98"/>
      <c r="F4" s="98"/>
      <c r="G4" s="98"/>
      <c r="H4" s="98"/>
      <c r="I4" s="98"/>
      <c r="J4" s="11"/>
    </row>
    <row r="5" spans="1:53" ht="13.5" customHeight="1">
      <c r="A5" s="82"/>
      <c r="B5" s="319"/>
      <c r="C5" s="319"/>
      <c r="D5" s="319"/>
      <c r="E5" s="319"/>
      <c r="F5" s="319"/>
      <c r="G5" s="319"/>
      <c r="H5" s="319"/>
      <c r="I5" s="319"/>
      <c r="J5" s="8"/>
    </row>
    <row r="6" spans="1:53" ht="20.100000000000001" customHeight="1">
      <c r="A6" s="8">
        <v>1</v>
      </c>
      <c r="B6" s="1164" t="s">
        <v>523</v>
      </c>
      <c r="C6" s="1164"/>
      <c r="D6" s="1164"/>
      <c r="E6" s="1164"/>
      <c r="F6" s="1164"/>
      <c r="G6" s="1164"/>
      <c r="H6" s="1164"/>
      <c r="I6" s="1164"/>
    </row>
    <row r="7" spans="1:53" ht="20.100000000000001" customHeight="1">
      <c r="A7" s="938" t="s">
        <v>266</v>
      </c>
      <c r="B7" s="942"/>
      <c r="C7" s="942"/>
      <c r="D7" s="942"/>
      <c r="E7" s="942"/>
      <c r="F7" s="942"/>
      <c r="G7" s="942"/>
      <c r="H7" s="939"/>
      <c r="I7" s="938" t="s">
        <v>267</v>
      </c>
      <c r="J7" s="942"/>
      <c r="K7" s="939"/>
      <c r="L7" s="938" t="s">
        <v>269</v>
      </c>
      <c r="M7" s="942"/>
      <c r="N7" s="939"/>
      <c r="O7" s="938" t="s">
        <v>518</v>
      </c>
      <c r="P7" s="942"/>
      <c r="Q7" s="942"/>
      <c r="R7" s="942"/>
      <c r="S7" s="942"/>
      <c r="T7" s="942"/>
      <c r="U7" s="942"/>
      <c r="V7" s="942"/>
      <c r="W7" s="942"/>
      <c r="X7" s="942"/>
      <c r="Y7" s="942"/>
      <c r="Z7" s="942"/>
      <c r="AA7" s="942"/>
      <c r="AB7" s="942"/>
      <c r="AC7" s="942"/>
      <c r="AD7" s="942"/>
      <c r="AE7" s="939"/>
    </row>
    <row r="8" spans="1:53" ht="20.100000000000001" customHeight="1">
      <c r="A8" s="258">
        <v>1</v>
      </c>
      <c r="B8" s="1192" t="s">
        <v>56</v>
      </c>
      <c r="C8" s="1192"/>
      <c r="D8" s="1192"/>
      <c r="E8" s="1192"/>
      <c r="F8" s="1192"/>
      <c r="G8" s="1192"/>
      <c r="H8" s="1849"/>
      <c r="I8" s="1046"/>
      <c r="J8" s="1047"/>
      <c r="K8" s="1084"/>
      <c r="L8" s="1046"/>
      <c r="M8" s="1047"/>
      <c r="N8" s="1084"/>
      <c r="O8" s="1046"/>
      <c r="P8" s="1047"/>
      <c r="Q8" s="1047"/>
      <c r="R8" s="1047"/>
      <c r="S8" s="1047"/>
      <c r="T8" s="1047"/>
      <c r="U8" s="1047"/>
      <c r="V8" s="1047"/>
      <c r="W8" s="1047"/>
      <c r="X8" s="1047"/>
      <c r="Y8" s="1047"/>
      <c r="Z8" s="1047"/>
      <c r="AA8" s="1047"/>
      <c r="AB8" s="1047"/>
      <c r="AC8" s="1047"/>
      <c r="AD8" s="1047"/>
      <c r="AE8" s="1084"/>
    </row>
    <row r="9" spans="1:53" ht="20.100000000000001" customHeight="1">
      <c r="A9" s="260">
        <v>2</v>
      </c>
      <c r="B9" s="1007" t="s">
        <v>348</v>
      </c>
      <c r="C9" s="1007"/>
      <c r="D9" s="1007"/>
      <c r="E9" s="1007"/>
      <c r="F9" s="1007"/>
      <c r="G9" s="1007"/>
      <c r="H9" s="1850"/>
      <c r="I9" s="1146"/>
      <c r="J9" s="1147"/>
      <c r="K9" s="1155"/>
      <c r="L9" s="1146"/>
      <c r="M9" s="1147"/>
      <c r="N9" s="1155"/>
      <c r="O9" s="1146"/>
      <c r="P9" s="1147"/>
      <c r="Q9" s="1147"/>
      <c r="R9" s="1147"/>
      <c r="S9" s="1147"/>
      <c r="T9" s="1147"/>
      <c r="U9" s="1147"/>
      <c r="V9" s="1147"/>
      <c r="W9" s="1147"/>
      <c r="X9" s="1147"/>
      <c r="Y9" s="1147"/>
      <c r="Z9" s="1147"/>
      <c r="AA9" s="1147"/>
      <c r="AB9" s="1147"/>
      <c r="AC9" s="1147"/>
      <c r="AD9" s="1147"/>
      <c r="AE9" s="1155"/>
    </row>
    <row r="10" spans="1:53" ht="20.100000000000001" customHeight="1">
      <c r="A10" s="260">
        <v>3</v>
      </c>
      <c r="B10" s="1007" t="s">
        <v>349</v>
      </c>
      <c r="C10" s="1007"/>
      <c r="D10" s="1007"/>
      <c r="E10" s="1007"/>
      <c r="F10" s="1007"/>
      <c r="G10" s="1007"/>
      <c r="H10" s="1850"/>
      <c r="I10" s="1146"/>
      <c r="J10" s="1147"/>
      <c r="K10" s="1155"/>
      <c r="L10" s="260"/>
      <c r="M10" s="30"/>
      <c r="N10" s="320"/>
      <c r="O10" s="260"/>
      <c r="P10" s="30"/>
      <c r="Q10" s="30"/>
      <c r="R10" s="30"/>
      <c r="S10" s="30"/>
      <c r="T10" s="30"/>
      <c r="U10" s="30"/>
      <c r="V10" s="30"/>
      <c r="W10" s="30"/>
      <c r="X10" s="30"/>
      <c r="Y10" s="30"/>
      <c r="Z10" s="30"/>
      <c r="AA10" s="30"/>
      <c r="AB10" s="30"/>
      <c r="AC10" s="30"/>
      <c r="AD10" s="30"/>
      <c r="AE10" s="320"/>
    </row>
    <row r="11" spans="1:53" ht="20.100000000000001" customHeight="1">
      <c r="A11" s="260">
        <v>4</v>
      </c>
      <c r="B11" s="1007" t="s">
        <v>57</v>
      </c>
      <c r="C11" s="1007"/>
      <c r="D11" s="1007"/>
      <c r="E11" s="1007"/>
      <c r="F11" s="1007"/>
      <c r="G11" s="1007"/>
      <c r="H11" s="1850"/>
      <c r="I11" s="1146"/>
      <c r="J11" s="1147"/>
      <c r="K11" s="1155"/>
      <c r="L11" s="1146"/>
      <c r="M11" s="1147"/>
      <c r="N11" s="1155"/>
      <c r="O11" s="1146"/>
      <c r="P11" s="1147"/>
      <c r="Q11" s="1147"/>
      <c r="R11" s="1147"/>
      <c r="S11" s="1147"/>
      <c r="T11" s="1147"/>
      <c r="U11" s="1147"/>
      <c r="V11" s="1147"/>
      <c r="W11" s="1147"/>
      <c r="X11" s="1147"/>
      <c r="Y11" s="1147"/>
      <c r="Z11" s="1147"/>
      <c r="AA11" s="1147"/>
      <c r="AB11" s="1147"/>
      <c r="AC11" s="1147"/>
      <c r="AD11" s="1147"/>
      <c r="AE11" s="1155"/>
    </row>
    <row r="12" spans="1:53" ht="20.100000000000001" customHeight="1">
      <c r="A12" s="260">
        <v>5</v>
      </c>
      <c r="B12" s="1007" t="s">
        <v>350</v>
      </c>
      <c r="C12" s="1007"/>
      <c r="D12" s="1007"/>
      <c r="E12" s="1007"/>
      <c r="F12" s="1007"/>
      <c r="G12" s="1007"/>
      <c r="H12" s="1850"/>
      <c r="I12" s="1146"/>
      <c r="J12" s="1147"/>
      <c r="K12" s="1155"/>
      <c r="L12" s="260"/>
      <c r="M12" s="30"/>
      <c r="N12" s="320"/>
      <c r="O12" s="260"/>
      <c r="P12" s="30"/>
      <c r="Q12" s="30"/>
      <c r="R12" s="30"/>
      <c r="S12" s="30"/>
      <c r="T12" s="30"/>
      <c r="U12" s="30"/>
      <c r="V12" s="30"/>
      <c r="W12" s="30"/>
      <c r="X12" s="30"/>
      <c r="Y12" s="30"/>
      <c r="Z12" s="30"/>
      <c r="AA12" s="30"/>
      <c r="AB12" s="30"/>
      <c r="AC12" s="30"/>
      <c r="AD12" s="30"/>
      <c r="AE12" s="320"/>
    </row>
    <row r="13" spans="1:53" ht="20.100000000000001" customHeight="1">
      <c r="A13" s="260">
        <v>6</v>
      </c>
      <c r="B13" s="1007" t="s">
        <v>58</v>
      </c>
      <c r="C13" s="1007"/>
      <c r="D13" s="1007"/>
      <c r="E13" s="1007"/>
      <c r="F13" s="1007"/>
      <c r="G13" s="1007"/>
      <c r="H13" s="1850"/>
      <c r="I13" s="1146"/>
      <c r="J13" s="1147"/>
      <c r="K13" s="1155"/>
      <c r="L13" s="1146"/>
      <c r="M13" s="1147"/>
      <c r="N13" s="1155"/>
      <c r="O13" s="1146"/>
      <c r="P13" s="1147"/>
      <c r="Q13" s="1147"/>
      <c r="R13" s="1147"/>
      <c r="S13" s="1147"/>
      <c r="T13" s="1147"/>
      <c r="U13" s="1147"/>
      <c r="V13" s="1147"/>
      <c r="W13" s="1147"/>
      <c r="X13" s="1147"/>
      <c r="Y13" s="1147"/>
      <c r="Z13" s="1147"/>
      <c r="AA13" s="1147"/>
      <c r="AB13" s="1147"/>
      <c r="AC13" s="1147"/>
      <c r="AD13" s="1147"/>
      <c r="AE13" s="1155"/>
    </row>
    <row r="14" spans="1:53" ht="20.100000000000001" customHeight="1">
      <c r="A14" s="260">
        <v>7</v>
      </c>
      <c r="B14" s="1007" t="s">
        <v>59</v>
      </c>
      <c r="C14" s="1007"/>
      <c r="D14" s="1007"/>
      <c r="E14" s="1007"/>
      <c r="F14" s="1007"/>
      <c r="G14" s="1007"/>
      <c r="H14" s="1850"/>
      <c r="I14" s="1146"/>
      <c r="J14" s="1147"/>
      <c r="K14" s="1155"/>
      <c r="L14" s="1146"/>
      <c r="M14" s="1147"/>
      <c r="N14" s="1155"/>
      <c r="O14" s="1146"/>
      <c r="P14" s="1147"/>
      <c r="Q14" s="1147"/>
      <c r="R14" s="1147"/>
      <c r="S14" s="1147"/>
      <c r="T14" s="1147"/>
      <c r="U14" s="1147"/>
      <c r="V14" s="1147"/>
      <c r="W14" s="1147"/>
      <c r="X14" s="1147"/>
      <c r="Y14" s="1147"/>
      <c r="Z14" s="1147"/>
      <c r="AA14" s="1147"/>
      <c r="AB14" s="1147"/>
      <c r="AC14" s="1147"/>
      <c r="AD14" s="1147"/>
      <c r="AE14" s="1155"/>
    </row>
    <row r="15" spans="1:53" ht="20.100000000000001" customHeight="1">
      <c r="A15" s="259">
        <v>8</v>
      </c>
      <c r="B15" s="1854" t="s">
        <v>60</v>
      </c>
      <c r="C15" s="1854"/>
      <c r="D15" s="1854"/>
      <c r="E15" s="1854"/>
      <c r="F15" s="1854"/>
      <c r="G15" s="1854"/>
      <c r="H15" s="1855"/>
      <c r="I15" s="1051"/>
      <c r="J15" s="1052"/>
      <c r="K15" s="1097"/>
      <c r="L15" s="1051"/>
      <c r="M15" s="1052"/>
      <c r="N15" s="1097"/>
      <c r="O15" s="1051"/>
      <c r="P15" s="1052"/>
      <c r="Q15" s="1052"/>
      <c r="R15" s="1052"/>
      <c r="S15" s="1052"/>
      <c r="T15" s="1052"/>
      <c r="U15" s="1052"/>
      <c r="V15" s="1052"/>
      <c r="W15" s="1052"/>
      <c r="X15" s="1052"/>
      <c r="Y15" s="1052"/>
      <c r="Z15" s="1052"/>
      <c r="AA15" s="1052"/>
      <c r="AB15" s="1052"/>
      <c r="AC15" s="1052"/>
      <c r="AD15" s="1052"/>
      <c r="AE15" s="1097"/>
    </row>
    <row r="16" spans="1:53" ht="20.100000000000001" customHeight="1">
      <c r="A16" s="31"/>
      <c r="B16" s="82"/>
      <c r="C16" s="82"/>
      <c r="D16" s="82"/>
      <c r="E16" s="82"/>
      <c r="F16" s="82"/>
      <c r="G16" s="82"/>
      <c r="H16" s="82"/>
      <c r="I16" s="31"/>
      <c r="J16" s="31"/>
      <c r="K16" s="31"/>
      <c r="L16" s="31"/>
      <c r="M16" s="31"/>
      <c r="N16" s="31"/>
      <c r="O16" s="31"/>
      <c r="P16" s="31"/>
      <c r="Q16" s="31"/>
      <c r="R16" s="31"/>
      <c r="S16" s="31"/>
      <c r="T16" s="31"/>
      <c r="U16" s="31"/>
      <c r="V16" s="31"/>
      <c r="W16" s="31"/>
      <c r="X16" s="31"/>
      <c r="Y16" s="31"/>
      <c r="Z16" s="31"/>
      <c r="AA16" s="31"/>
      <c r="AB16" s="31"/>
      <c r="AC16" s="31"/>
      <c r="AD16" s="31"/>
      <c r="AE16" s="31"/>
    </row>
    <row r="17" spans="1:35" ht="20.100000000000001" customHeight="1">
      <c r="A17" s="1">
        <v>2</v>
      </c>
      <c r="B17" s="1328" t="s">
        <v>626</v>
      </c>
      <c r="C17" s="1328"/>
      <c r="D17" s="1328"/>
      <c r="E17" s="1328"/>
      <c r="F17" s="1328"/>
    </row>
    <row r="18" spans="1:35" ht="20.100000000000001" customHeight="1">
      <c r="A18" s="938" t="s">
        <v>271</v>
      </c>
      <c r="B18" s="942"/>
      <c r="C18" s="942"/>
      <c r="D18" s="942"/>
      <c r="E18" s="942"/>
      <c r="F18" s="942"/>
      <c r="G18" s="942"/>
      <c r="H18" s="939"/>
      <c r="I18" s="1452" t="s">
        <v>153</v>
      </c>
      <c r="J18" s="1453"/>
      <c r="K18" s="1453"/>
      <c r="L18" s="1852"/>
      <c r="M18" s="1452" t="s">
        <v>156</v>
      </c>
      <c r="N18" s="1453"/>
      <c r="O18" s="1453"/>
      <c r="P18" s="1852"/>
      <c r="Q18" s="31"/>
      <c r="R18" s="31"/>
      <c r="S18" s="31"/>
      <c r="T18" s="31"/>
      <c r="U18" s="31"/>
      <c r="V18" s="31"/>
      <c r="W18" s="31"/>
      <c r="X18" s="31"/>
      <c r="Y18" s="31"/>
      <c r="Z18" s="31"/>
      <c r="AA18" s="31"/>
      <c r="AB18" s="31"/>
      <c r="AC18" s="31"/>
      <c r="AD18" s="31"/>
      <c r="AE18" s="315"/>
      <c r="AF18" s="315"/>
      <c r="AG18" s="99"/>
      <c r="AH18" s="99"/>
      <c r="AI18" s="99"/>
    </row>
    <row r="19" spans="1:35" ht="20.100000000000001" customHeight="1">
      <c r="A19" s="1853" t="s">
        <v>627</v>
      </c>
      <c r="B19" s="1192"/>
      <c r="C19" s="1192"/>
      <c r="D19" s="1192"/>
      <c r="E19" s="1192"/>
      <c r="F19" s="1192"/>
      <c r="G19" s="1192"/>
      <c r="H19" s="1849"/>
      <c r="I19" s="1046"/>
      <c r="J19" s="1047"/>
      <c r="K19" s="1047"/>
      <c r="L19" s="41" t="s">
        <v>270</v>
      </c>
      <c r="M19" s="1046"/>
      <c r="N19" s="1047"/>
      <c r="O19" s="1047"/>
      <c r="P19" s="41" t="s">
        <v>270</v>
      </c>
      <c r="Q19" s="315"/>
      <c r="R19" s="315"/>
      <c r="S19" s="315"/>
      <c r="T19" s="315"/>
      <c r="U19" s="315"/>
      <c r="V19" s="315"/>
      <c r="W19" s="315"/>
      <c r="X19" s="315"/>
      <c r="Y19" s="315"/>
      <c r="Z19" s="315"/>
      <c r="AA19" s="315"/>
      <c r="AB19" s="315"/>
      <c r="AC19" s="315"/>
      <c r="AD19" s="315"/>
      <c r="AE19" s="315"/>
      <c r="AF19" s="315"/>
      <c r="AG19" s="99"/>
      <c r="AH19" s="99"/>
      <c r="AI19" s="99"/>
    </row>
    <row r="20" spans="1:35" ht="20.100000000000001" customHeight="1">
      <c r="A20" s="1851" t="s">
        <v>628</v>
      </c>
      <c r="B20" s="1007"/>
      <c r="C20" s="1007"/>
      <c r="D20" s="1007"/>
      <c r="E20" s="1007"/>
      <c r="F20" s="1007"/>
      <c r="G20" s="1007"/>
      <c r="H20" s="1850"/>
      <c r="I20" s="1156" t="s">
        <v>267</v>
      </c>
      <c r="J20" s="1056"/>
      <c r="K20" s="1056" t="s">
        <v>269</v>
      </c>
      <c r="L20" s="1057"/>
      <c r="M20" s="1156" t="s">
        <v>267</v>
      </c>
      <c r="N20" s="1056"/>
      <c r="O20" s="1056" t="s">
        <v>269</v>
      </c>
      <c r="P20" s="1057"/>
      <c r="Q20" s="315"/>
      <c r="R20" s="315"/>
      <c r="S20" s="315"/>
      <c r="T20" s="315"/>
      <c r="U20" s="315"/>
      <c r="V20" s="315"/>
      <c r="W20" s="315"/>
      <c r="X20" s="315"/>
      <c r="Y20" s="315"/>
      <c r="Z20" s="315"/>
      <c r="AA20" s="315"/>
      <c r="AB20" s="315"/>
      <c r="AC20" s="315"/>
      <c r="AD20" s="315"/>
      <c r="AE20" s="315"/>
      <c r="AF20" s="315"/>
    </row>
    <row r="21" spans="1:35" ht="20.100000000000001" customHeight="1">
      <c r="A21" s="1856" t="s">
        <v>629</v>
      </c>
      <c r="B21" s="1854"/>
      <c r="C21" s="1854"/>
      <c r="D21" s="1854"/>
      <c r="E21" s="1854"/>
      <c r="F21" s="1854"/>
      <c r="G21" s="1854"/>
      <c r="H21" s="1855"/>
      <c r="I21" s="1051"/>
      <c r="J21" s="1052"/>
      <c r="K21" s="1052"/>
      <c r="L21" s="268" t="s">
        <v>907</v>
      </c>
      <c r="M21" s="1051"/>
      <c r="N21" s="1052"/>
      <c r="O21" s="1052"/>
      <c r="P21" s="268" t="s">
        <v>907</v>
      </c>
      <c r="Q21" s="315"/>
      <c r="R21" s="315"/>
      <c r="S21" s="315"/>
      <c r="T21" s="315"/>
      <c r="U21" s="315"/>
      <c r="V21" s="315"/>
      <c r="W21" s="315"/>
      <c r="X21" s="315"/>
      <c r="Y21" s="315"/>
      <c r="Z21" s="315"/>
      <c r="AA21" s="315"/>
      <c r="AB21" s="315"/>
      <c r="AC21" s="315"/>
      <c r="AD21" s="315"/>
      <c r="AE21" s="315"/>
      <c r="AF21" s="315"/>
    </row>
    <row r="22" spans="1:35" ht="20.100000000000001" customHeight="1">
      <c r="A22" s="82"/>
      <c r="B22" s="82"/>
      <c r="C22" s="82"/>
      <c r="D22" s="82"/>
      <c r="E22" s="82"/>
      <c r="F22" s="82"/>
      <c r="G22" s="82"/>
      <c r="H22" s="82"/>
      <c r="I22" s="31"/>
      <c r="J22" s="31"/>
      <c r="K22" s="31"/>
      <c r="L22" s="31"/>
      <c r="M22" s="31"/>
      <c r="N22" s="31"/>
      <c r="O22" s="31"/>
      <c r="P22" s="31"/>
      <c r="Q22" s="315"/>
      <c r="R22" s="315"/>
      <c r="S22" s="315"/>
      <c r="T22" s="315"/>
      <c r="U22" s="315"/>
      <c r="V22" s="315"/>
      <c r="W22" s="315"/>
      <c r="X22" s="315"/>
      <c r="Y22" s="315"/>
      <c r="Z22" s="315"/>
      <c r="AA22" s="315"/>
      <c r="AB22" s="315"/>
      <c r="AC22" s="315"/>
      <c r="AD22" s="315"/>
      <c r="AE22" s="315"/>
      <c r="AF22" s="315"/>
    </row>
    <row r="23" spans="1:35" ht="20.100000000000001" customHeight="1">
      <c r="A23" s="1">
        <v>3</v>
      </c>
      <c r="B23" s="1164" t="s">
        <v>525</v>
      </c>
      <c r="C23" s="1164"/>
      <c r="D23" s="1164"/>
      <c r="E23" s="1164"/>
      <c r="F23" s="1164"/>
      <c r="G23" s="1164"/>
    </row>
    <row r="24" spans="1:35" ht="20.100000000000001" customHeight="1">
      <c r="A24" s="938" t="s">
        <v>271</v>
      </c>
      <c r="B24" s="942"/>
      <c r="C24" s="942"/>
      <c r="D24" s="942"/>
      <c r="E24" s="942"/>
      <c r="F24" s="942"/>
      <c r="G24" s="942"/>
      <c r="H24" s="939"/>
      <c r="I24" s="1452" t="s">
        <v>717</v>
      </c>
      <c r="J24" s="1453"/>
      <c r="K24" s="1852"/>
      <c r="L24" s="140"/>
      <c r="M24" s="942" t="s">
        <v>718</v>
      </c>
      <c r="N24" s="942"/>
      <c r="O24" s="942"/>
      <c r="P24" s="942"/>
      <c r="Q24" s="942"/>
      <c r="R24" s="942"/>
      <c r="S24" s="942"/>
      <c r="T24" s="942"/>
      <c r="U24" s="942"/>
      <c r="V24" s="942"/>
      <c r="W24" s="942"/>
      <c r="X24" s="942"/>
      <c r="Y24" s="942"/>
      <c r="Z24" s="942"/>
      <c r="AA24" s="942"/>
      <c r="AB24" s="942"/>
      <c r="AC24" s="942"/>
      <c r="AD24" s="942"/>
      <c r="AE24" s="222"/>
    </row>
    <row r="25" spans="1:35" ht="20.100000000000001" customHeight="1">
      <c r="A25" s="1853" t="s">
        <v>272</v>
      </c>
      <c r="B25" s="1192"/>
      <c r="C25" s="1192"/>
      <c r="D25" s="1192"/>
      <c r="E25" s="1192"/>
      <c r="F25" s="1192"/>
      <c r="G25" s="1192"/>
      <c r="H25" s="1849"/>
      <c r="I25" s="1046"/>
      <c r="J25" s="1047"/>
      <c r="K25" s="1084"/>
      <c r="L25" s="14"/>
      <c r="M25" s="1047"/>
      <c r="N25" s="1047"/>
      <c r="O25" s="1047"/>
      <c r="P25" s="1047"/>
      <c r="Q25" s="1047"/>
      <c r="R25" s="1047"/>
      <c r="S25" s="1047"/>
      <c r="T25" s="1047"/>
      <c r="U25" s="1047"/>
      <c r="V25" s="1047"/>
      <c r="W25" s="1047"/>
      <c r="X25" s="1047"/>
      <c r="Y25" s="1047"/>
      <c r="Z25" s="1047"/>
      <c r="AA25" s="1047"/>
      <c r="AB25" s="1047"/>
      <c r="AC25" s="1047"/>
      <c r="AD25" s="1047"/>
      <c r="AE25" s="41"/>
    </row>
    <row r="26" spans="1:35" ht="20.100000000000001" customHeight="1">
      <c r="A26" s="1851" t="s">
        <v>273</v>
      </c>
      <c r="B26" s="1007"/>
      <c r="C26" s="1007"/>
      <c r="D26" s="1007"/>
      <c r="E26" s="1007"/>
      <c r="F26" s="1007"/>
      <c r="G26" s="1007"/>
      <c r="H26" s="1850"/>
      <c r="I26" s="1146"/>
      <c r="J26" s="1147"/>
      <c r="K26" s="1155"/>
      <c r="L26" s="19"/>
      <c r="M26" s="1147"/>
      <c r="N26" s="1147"/>
      <c r="O26" s="1147"/>
      <c r="P26" s="1147"/>
      <c r="Q26" s="1147"/>
      <c r="R26" s="1147"/>
      <c r="S26" s="1147"/>
      <c r="T26" s="1147"/>
      <c r="U26" s="1147"/>
      <c r="V26" s="1147"/>
      <c r="W26" s="1147"/>
      <c r="X26" s="1147"/>
      <c r="Y26" s="1147"/>
      <c r="Z26" s="1147"/>
      <c r="AA26" s="1147"/>
      <c r="AB26" s="1147"/>
      <c r="AC26" s="1147"/>
      <c r="AD26" s="1147"/>
      <c r="AE26" s="267"/>
    </row>
    <row r="27" spans="1:35" ht="20.100000000000001" customHeight="1">
      <c r="A27" s="1851" t="s">
        <v>274</v>
      </c>
      <c r="B27" s="1007"/>
      <c r="C27" s="1007"/>
      <c r="D27" s="1007"/>
      <c r="E27" s="1007"/>
      <c r="F27" s="1007"/>
      <c r="G27" s="1007"/>
      <c r="H27" s="1850"/>
      <c r="I27" s="1146"/>
      <c r="J27" s="1147"/>
      <c r="K27" s="1155"/>
      <c r="L27" s="19"/>
      <c r="M27" s="1147"/>
      <c r="N27" s="1147"/>
      <c r="O27" s="1147"/>
      <c r="P27" s="1147"/>
      <c r="Q27" s="1147"/>
      <c r="R27" s="1147"/>
      <c r="S27" s="1147"/>
      <c r="T27" s="1147"/>
      <c r="U27" s="1147"/>
      <c r="V27" s="1147"/>
      <c r="W27" s="1147"/>
      <c r="X27" s="1147"/>
      <c r="Y27" s="1147"/>
      <c r="Z27" s="1147"/>
      <c r="AA27" s="1147"/>
      <c r="AB27" s="1147"/>
      <c r="AC27" s="1147"/>
      <c r="AD27" s="1147"/>
      <c r="AE27" s="267"/>
    </row>
    <row r="28" spans="1:35" ht="20.100000000000001" customHeight="1">
      <c r="A28" s="1856" t="s">
        <v>756</v>
      </c>
      <c r="B28" s="1854"/>
      <c r="C28" s="1854"/>
      <c r="D28" s="1854"/>
      <c r="E28" s="1854"/>
      <c r="F28" s="1854"/>
      <c r="G28" s="1854"/>
      <c r="H28" s="1855"/>
      <c r="I28" s="1051"/>
      <c r="J28" s="1052"/>
      <c r="K28" s="1097"/>
      <c r="L28" s="27"/>
      <c r="M28" s="1052"/>
      <c r="N28" s="1052"/>
      <c r="O28" s="1052"/>
      <c r="P28" s="1052"/>
      <c r="Q28" s="1052"/>
      <c r="R28" s="1052"/>
      <c r="S28" s="1052"/>
      <c r="T28" s="1052"/>
      <c r="U28" s="1052"/>
      <c r="V28" s="1052"/>
      <c r="W28" s="1052"/>
      <c r="X28" s="1052"/>
      <c r="Y28" s="1052"/>
      <c r="Z28" s="1052"/>
      <c r="AA28" s="1052"/>
      <c r="AB28" s="1052"/>
      <c r="AC28" s="1052"/>
      <c r="AD28" s="1052"/>
      <c r="AE28" s="268"/>
    </row>
    <row r="29" spans="1:35" ht="20.100000000000001" customHeight="1">
      <c r="A29" s="57"/>
      <c r="B29" s="57"/>
      <c r="C29" s="57"/>
      <c r="D29" s="57"/>
      <c r="E29" s="57"/>
      <c r="F29" s="57"/>
      <c r="G29" s="57"/>
      <c r="H29" s="57"/>
    </row>
    <row r="30" spans="1:35" ht="20.100000000000001" customHeight="1"/>
    <row r="31" spans="1:35" ht="20.100000000000001" customHeight="1"/>
    <row r="32" spans="1:35"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66">
    <mergeCell ref="M19:O19"/>
    <mergeCell ref="M20:N20"/>
    <mergeCell ref="O14:AE14"/>
    <mergeCell ref="O15:AE15"/>
    <mergeCell ref="O13:AE13"/>
    <mergeCell ref="L13:N13"/>
    <mergeCell ref="L14:N14"/>
    <mergeCell ref="L15:N15"/>
    <mergeCell ref="M18:P18"/>
    <mergeCell ref="A28:H28"/>
    <mergeCell ref="I28:K28"/>
    <mergeCell ref="M28:AD28"/>
    <mergeCell ref="M21:O21"/>
    <mergeCell ref="O20:P20"/>
    <mergeCell ref="M24:AD24"/>
    <mergeCell ref="M25:AD25"/>
    <mergeCell ref="B23:G23"/>
    <mergeCell ref="A27:H27"/>
    <mergeCell ref="I24:K24"/>
    <mergeCell ref="I25:K25"/>
    <mergeCell ref="I26:K26"/>
    <mergeCell ref="I27:K27"/>
    <mergeCell ref="M26:AD26"/>
    <mergeCell ref="M27:AD27"/>
    <mergeCell ref="A25:H25"/>
    <mergeCell ref="A26:H26"/>
    <mergeCell ref="A24:H24"/>
    <mergeCell ref="I15:K15"/>
    <mergeCell ref="I19:K19"/>
    <mergeCell ref="I18:L18"/>
    <mergeCell ref="I20:J20"/>
    <mergeCell ref="K20:L20"/>
    <mergeCell ref="A20:H20"/>
    <mergeCell ref="A18:H18"/>
    <mergeCell ref="A19:H19"/>
    <mergeCell ref="B15:H15"/>
    <mergeCell ref="A21:H21"/>
    <mergeCell ref="I14:K14"/>
    <mergeCell ref="I21:K21"/>
    <mergeCell ref="B13:H13"/>
    <mergeCell ref="L9:N9"/>
    <mergeCell ref="L11:N11"/>
    <mergeCell ref="I13:K13"/>
    <mergeCell ref="B12:H12"/>
    <mergeCell ref="I12:K12"/>
    <mergeCell ref="B9:H9"/>
    <mergeCell ref="B11:H11"/>
    <mergeCell ref="I9:K9"/>
    <mergeCell ref="I11:K11"/>
    <mergeCell ref="B10:H10"/>
    <mergeCell ref="I10:K10"/>
    <mergeCell ref="B14:H14"/>
    <mergeCell ref="B17:F17"/>
    <mergeCell ref="O9:AE9"/>
    <mergeCell ref="O11:AE11"/>
    <mergeCell ref="A2:BA2"/>
    <mergeCell ref="AW1:BA1"/>
    <mergeCell ref="A7:H7"/>
    <mergeCell ref="B8:H8"/>
    <mergeCell ref="L7:N7"/>
    <mergeCell ref="L8:N8"/>
    <mergeCell ref="O7:AE7"/>
    <mergeCell ref="O8:AE8"/>
    <mergeCell ref="B6:I6"/>
    <mergeCell ref="I7:K7"/>
    <mergeCell ref="I8:K8"/>
  </mergeCells>
  <phoneticPr fontId="3"/>
  <pageMargins left="0.59055118110236227" right="0.39370078740157483" top="0.59055118110236227" bottom="0.19685039370078741" header="0.51181102362204722" footer="0.19685039370078741"/>
  <pageSetup paperSize="9" orientation="landscape" r:id="rId1"/>
  <headerFooter alignWithMargins="0">
    <oddFooter xml:space="preserve">&amp;C
-16-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workbookViewId="0">
      <selection activeCell="AL5" sqref="AL5"/>
    </sheetView>
  </sheetViews>
  <sheetFormatPr defaultRowHeight="11.25"/>
  <cols>
    <col min="1" max="1" width="1.25" style="1" customWidth="1"/>
    <col min="2" max="2" width="3.125" style="1" customWidth="1"/>
    <col min="3" max="3" width="3.375" style="1" customWidth="1"/>
    <col min="4" max="4" width="2.875" style="1" customWidth="1"/>
    <col min="5" max="5" width="7.125" style="1" customWidth="1"/>
    <col min="6" max="6" width="1.25" style="1" customWidth="1"/>
    <col min="7" max="7" width="1.875" style="1" customWidth="1"/>
    <col min="8" max="8" width="8" style="1" customWidth="1"/>
    <col min="9" max="10" width="1.875" style="1" customWidth="1"/>
    <col min="11" max="11" width="8" style="1" customWidth="1"/>
    <col min="12" max="13" width="1.875" style="1" customWidth="1"/>
    <col min="14" max="14" width="8.625" style="1" customWidth="1"/>
    <col min="15" max="15" width="2.625" style="1" customWidth="1"/>
    <col min="16" max="16" width="1.875" style="1" customWidth="1"/>
    <col min="17" max="17" width="8.25" style="1" customWidth="1"/>
    <col min="18" max="18" width="2.625" style="1" customWidth="1"/>
    <col min="19" max="19" width="1.25" style="1" customWidth="1"/>
    <col min="20" max="20" width="3.125" style="1" customWidth="1"/>
    <col min="21" max="21" width="3.375" style="1" customWidth="1"/>
    <col min="22" max="22" width="2.875" style="1" customWidth="1"/>
    <col min="23" max="23" width="6.875" style="1" customWidth="1"/>
    <col min="24" max="24" width="1.25" style="1" customWidth="1"/>
    <col min="25" max="25" width="1.875" style="1" customWidth="1"/>
    <col min="26" max="26" width="8" style="1" customWidth="1"/>
    <col min="27" max="28" width="1.875" style="1" customWidth="1"/>
    <col min="29" max="29" width="8" style="1" customWidth="1"/>
    <col min="30" max="31" width="1.875" style="1" customWidth="1"/>
    <col min="32" max="32" width="8.625" style="1" customWidth="1"/>
    <col min="33" max="33" width="2.625" style="1" customWidth="1"/>
    <col min="34" max="34" width="1.875" style="1" customWidth="1"/>
    <col min="35" max="35" width="6.75" style="1" customWidth="1"/>
    <col min="36" max="36" width="1.625" style="1" customWidth="1"/>
    <col min="37" max="37" width="2.625" style="1" customWidth="1"/>
    <col min="38" max="16384" width="9" style="1"/>
  </cols>
  <sheetData>
    <row r="1" spans="1:37" ht="20.25" customHeight="1">
      <c r="AH1" s="51"/>
      <c r="AI1" s="1857" t="s">
        <v>61</v>
      </c>
      <c r="AJ1" s="1857"/>
      <c r="AK1" s="52"/>
    </row>
    <row r="2" spans="1:37" s="137" customFormat="1" ht="17.25">
      <c r="A2" s="1163" t="s">
        <v>62</v>
      </c>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c r="AC2" s="1163"/>
      <c r="AD2" s="1163"/>
      <c r="AE2" s="1163"/>
      <c r="AF2" s="1163"/>
      <c r="AG2" s="1163"/>
      <c r="AH2" s="1163"/>
      <c r="AI2" s="1163"/>
      <c r="AJ2" s="1163"/>
      <c r="AK2" s="1163"/>
    </row>
    <row r="3" spans="1:37" s="57" customFormat="1" ht="13.5" customHeight="1">
      <c r="A3" s="1164" t="s">
        <v>501</v>
      </c>
      <c r="B3" s="1164"/>
      <c r="C3" s="1164"/>
      <c r="D3" s="1164"/>
      <c r="E3" s="1164"/>
      <c r="F3" s="1164"/>
      <c r="G3" s="1164"/>
      <c r="H3" s="1164"/>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7" ht="8.25" customHeight="1">
      <c r="A4" s="11"/>
      <c r="B4" s="97" t="s">
        <v>130</v>
      </c>
      <c r="C4" s="11"/>
      <c r="D4" s="11"/>
      <c r="E4" s="98" t="s">
        <v>130</v>
      </c>
      <c r="F4" s="11"/>
      <c r="G4" s="11"/>
      <c r="H4" s="11"/>
      <c r="I4" s="8"/>
      <c r="J4" s="11"/>
      <c r="K4" s="11"/>
      <c r="L4" s="11"/>
      <c r="M4" s="11"/>
      <c r="N4" s="11"/>
      <c r="O4" s="11"/>
      <c r="P4" s="11"/>
      <c r="Q4" s="11"/>
      <c r="S4" s="11"/>
      <c r="T4" s="11"/>
      <c r="U4" s="11"/>
      <c r="V4" s="11"/>
      <c r="W4" s="11"/>
      <c r="X4" s="11"/>
      <c r="Y4" s="11"/>
      <c r="Z4" s="11"/>
      <c r="AA4" s="11"/>
      <c r="AB4" s="11"/>
      <c r="AC4" s="11"/>
      <c r="AD4" s="11"/>
      <c r="AE4" s="11"/>
      <c r="AF4" s="11"/>
      <c r="AG4" s="11"/>
      <c r="AH4" s="11"/>
      <c r="AI4" s="11"/>
      <c r="AJ4" s="11"/>
      <c r="AK4" s="11"/>
    </row>
    <row r="5" spans="1:37" ht="21" customHeight="1">
      <c r="A5" s="1046" t="s">
        <v>1044</v>
      </c>
      <c r="B5" s="1047"/>
      <c r="C5" s="1047"/>
      <c r="D5" s="1047"/>
      <c r="E5" s="1047"/>
      <c r="F5" s="1047"/>
      <c r="G5" s="1047"/>
      <c r="H5" s="1047"/>
      <c r="I5" s="1047"/>
      <c r="J5" s="1047"/>
      <c r="K5" s="1047"/>
      <c r="L5" s="1047"/>
      <c r="M5" s="1047"/>
      <c r="N5" s="1047"/>
      <c r="O5" s="1047"/>
      <c r="P5" s="1047"/>
      <c r="Q5" s="1047"/>
      <c r="R5" s="1084"/>
      <c r="S5" s="1098" t="s">
        <v>1045</v>
      </c>
      <c r="T5" s="1035"/>
      <c r="U5" s="1035"/>
      <c r="V5" s="1035"/>
      <c r="W5" s="1035"/>
      <c r="X5" s="1035"/>
      <c r="Y5" s="1035"/>
      <c r="Z5" s="1035"/>
      <c r="AA5" s="1035"/>
      <c r="AB5" s="1035"/>
      <c r="AC5" s="1035"/>
      <c r="AD5" s="1035"/>
      <c r="AE5" s="1035"/>
      <c r="AF5" s="1035"/>
      <c r="AG5" s="1035"/>
      <c r="AH5" s="1035"/>
      <c r="AI5" s="1035"/>
      <c r="AJ5" s="1035"/>
      <c r="AK5" s="1036"/>
    </row>
    <row r="6" spans="1:37" ht="21" customHeight="1">
      <c r="A6" s="1051" t="s">
        <v>63</v>
      </c>
      <c r="B6" s="1052"/>
      <c r="C6" s="1052"/>
      <c r="D6" s="1052"/>
      <c r="E6" s="1052"/>
      <c r="F6" s="1054"/>
      <c r="G6" s="1053" t="s">
        <v>669</v>
      </c>
      <c r="H6" s="1052"/>
      <c r="I6" s="1054"/>
      <c r="J6" s="1053" t="s">
        <v>668</v>
      </c>
      <c r="K6" s="1052"/>
      <c r="L6" s="1054"/>
      <c r="M6" s="1157" t="s">
        <v>667</v>
      </c>
      <c r="N6" s="1056"/>
      <c r="O6" s="935"/>
      <c r="P6" s="1053" t="s">
        <v>670</v>
      </c>
      <c r="Q6" s="1052"/>
      <c r="R6" s="1052"/>
      <c r="S6" s="1051" t="s">
        <v>63</v>
      </c>
      <c r="T6" s="1052"/>
      <c r="U6" s="1052"/>
      <c r="V6" s="1052"/>
      <c r="W6" s="1052"/>
      <c r="X6" s="1054"/>
      <c r="Y6" s="1053" t="s">
        <v>669</v>
      </c>
      <c r="Z6" s="1052"/>
      <c r="AA6" s="1054"/>
      <c r="AB6" s="1053" t="s">
        <v>668</v>
      </c>
      <c r="AC6" s="1052"/>
      <c r="AD6" s="1054"/>
      <c r="AE6" s="1157" t="s">
        <v>667</v>
      </c>
      <c r="AF6" s="1056"/>
      <c r="AG6" s="935"/>
      <c r="AH6" s="1053" t="s">
        <v>670</v>
      </c>
      <c r="AI6" s="1052"/>
      <c r="AJ6" s="1052"/>
      <c r="AK6" s="1097"/>
    </row>
    <row r="7" spans="1:37" ht="10.5" customHeight="1">
      <c r="A7" s="10"/>
      <c r="B7" s="134" t="s">
        <v>64</v>
      </c>
      <c r="C7" s="134"/>
      <c r="D7" s="134"/>
      <c r="E7" s="8"/>
      <c r="F7" s="8"/>
      <c r="G7" s="1214"/>
      <c r="H7" s="1035"/>
      <c r="I7" s="1215"/>
      <c r="J7" s="1386" t="s">
        <v>143</v>
      </c>
      <c r="K7" s="1387"/>
      <c r="L7" s="1387"/>
      <c r="M7" s="1891" t="s">
        <v>172</v>
      </c>
      <c r="N7" s="1892"/>
      <c r="O7" s="1893"/>
      <c r="P7" s="1883" t="s">
        <v>134</v>
      </c>
      <c r="Q7" s="1884"/>
      <c r="R7" s="1884"/>
      <c r="S7" s="10"/>
      <c r="T7" s="134" t="s">
        <v>64</v>
      </c>
      <c r="U7" s="134"/>
      <c r="V7" s="134"/>
      <c r="W7" s="8"/>
      <c r="X7" s="8"/>
      <c r="Y7" s="1214"/>
      <c r="Z7" s="1035"/>
      <c r="AA7" s="1215"/>
      <c r="AB7" s="1386" t="s">
        <v>798</v>
      </c>
      <c r="AC7" s="1387"/>
      <c r="AD7" s="1387"/>
      <c r="AE7" s="1883" t="s">
        <v>798</v>
      </c>
      <c r="AF7" s="1884"/>
      <c r="AG7" s="1887"/>
      <c r="AH7" s="1883" t="s">
        <v>888</v>
      </c>
      <c r="AI7" s="1884"/>
      <c r="AJ7" s="1884"/>
      <c r="AK7" s="1889"/>
    </row>
    <row r="8" spans="1:37" ht="8.25" customHeight="1">
      <c r="A8" s="10"/>
      <c r="B8" s="8"/>
      <c r="C8" s="8"/>
      <c r="D8" s="8"/>
      <c r="E8" s="8"/>
      <c r="F8" s="8"/>
      <c r="G8" s="1153"/>
      <c r="H8" s="1038"/>
      <c r="I8" s="1216"/>
      <c r="J8" s="1388"/>
      <c r="K8" s="1389"/>
      <c r="L8" s="1389"/>
      <c r="M8" s="1894"/>
      <c r="N8" s="1895"/>
      <c r="O8" s="1896"/>
      <c r="P8" s="1885"/>
      <c r="Q8" s="1886"/>
      <c r="R8" s="1886"/>
      <c r="S8" s="10"/>
      <c r="T8" s="8"/>
      <c r="U8" s="8"/>
      <c r="V8" s="8"/>
      <c r="W8" s="8"/>
      <c r="X8" s="8"/>
      <c r="Y8" s="1153"/>
      <c r="Z8" s="1038"/>
      <c r="AA8" s="1216"/>
      <c r="AB8" s="1388"/>
      <c r="AC8" s="1389"/>
      <c r="AD8" s="1389"/>
      <c r="AE8" s="1885"/>
      <c r="AF8" s="1886"/>
      <c r="AG8" s="1888"/>
      <c r="AH8" s="1885"/>
      <c r="AI8" s="1886"/>
      <c r="AJ8" s="1886"/>
      <c r="AK8" s="1890"/>
    </row>
    <row r="9" spans="1:37" ht="21" customHeight="1">
      <c r="A9" s="17"/>
      <c r="B9" s="1007"/>
      <c r="C9" s="1007"/>
      <c r="D9" s="1007"/>
      <c r="E9" s="1007"/>
      <c r="F9" s="19"/>
      <c r="G9" s="1154"/>
      <c r="H9" s="1147"/>
      <c r="I9" s="1199"/>
      <c r="J9" s="1858"/>
      <c r="K9" s="1859"/>
      <c r="L9" s="1860"/>
      <c r="M9" s="1858"/>
      <c r="N9" s="1859"/>
      <c r="O9" s="1860"/>
      <c r="P9" s="1398"/>
      <c r="Q9" s="1176"/>
      <c r="R9" s="1176"/>
      <c r="S9" s="17"/>
      <c r="T9" s="1007"/>
      <c r="U9" s="1007"/>
      <c r="V9" s="1007"/>
      <c r="W9" s="1007"/>
      <c r="X9" s="19"/>
      <c r="Y9" s="1154"/>
      <c r="Z9" s="1147"/>
      <c r="AA9" s="1199"/>
      <c r="AB9" s="1398"/>
      <c r="AC9" s="1176"/>
      <c r="AD9" s="1399"/>
      <c r="AE9" s="1398"/>
      <c r="AF9" s="1176"/>
      <c r="AG9" s="1399"/>
      <c r="AH9" s="1398"/>
      <c r="AI9" s="1176"/>
      <c r="AJ9" s="1176"/>
      <c r="AK9" s="1177"/>
    </row>
    <row r="10" spans="1:37" ht="21" customHeight="1">
      <c r="A10" s="10"/>
      <c r="B10" s="1147"/>
      <c r="C10" s="1147"/>
      <c r="D10" s="1147"/>
      <c r="E10" s="1147"/>
      <c r="F10" s="8"/>
      <c r="G10" s="1154"/>
      <c r="H10" s="1147"/>
      <c r="I10" s="1199"/>
      <c r="J10" s="1398"/>
      <c r="K10" s="1176"/>
      <c r="L10" s="1399"/>
      <c r="M10" s="1858" t="s">
        <v>143</v>
      </c>
      <c r="N10" s="1859"/>
      <c r="O10" s="1860"/>
      <c r="P10" s="1398"/>
      <c r="Q10" s="1176"/>
      <c r="R10" s="1176"/>
      <c r="S10" s="10"/>
      <c r="T10" s="1007"/>
      <c r="U10" s="1007"/>
      <c r="V10" s="1007"/>
      <c r="W10" s="1007"/>
      <c r="X10" s="8"/>
      <c r="Y10" s="1154"/>
      <c r="Z10" s="1147"/>
      <c r="AA10" s="1199"/>
      <c r="AB10" s="1398"/>
      <c r="AC10" s="1176"/>
      <c r="AD10" s="1399"/>
      <c r="AE10" s="1398"/>
      <c r="AF10" s="1176"/>
      <c r="AG10" s="1399"/>
      <c r="AH10" s="1398"/>
      <c r="AI10" s="1176"/>
      <c r="AJ10" s="1176"/>
      <c r="AK10" s="1177"/>
    </row>
    <row r="11" spans="1:37" ht="21" customHeight="1">
      <c r="A11" s="17"/>
      <c r="B11" s="1147"/>
      <c r="C11" s="1147"/>
      <c r="D11" s="1147"/>
      <c r="E11" s="1147"/>
      <c r="F11" s="19"/>
      <c r="G11" s="1154"/>
      <c r="H11" s="1147"/>
      <c r="I11" s="1199"/>
      <c r="J11" s="1398"/>
      <c r="K11" s="1176"/>
      <c r="L11" s="1399"/>
      <c r="M11" s="1858"/>
      <c r="N11" s="1859"/>
      <c r="O11" s="1860"/>
      <c r="P11" s="1398"/>
      <c r="Q11" s="1176"/>
      <c r="R11" s="1176"/>
      <c r="S11" s="17"/>
      <c r="T11" s="1007"/>
      <c r="U11" s="1007"/>
      <c r="V11" s="1007"/>
      <c r="W11" s="1007"/>
      <c r="X11" s="19"/>
      <c r="Y11" s="1154"/>
      <c r="Z11" s="1147"/>
      <c r="AA11" s="1199"/>
      <c r="AB11" s="1398"/>
      <c r="AC11" s="1176"/>
      <c r="AD11" s="1399"/>
      <c r="AE11" s="1398"/>
      <c r="AF11" s="1176"/>
      <c r="AG11" s="1399"/>
      <c r="AH11" s="1398"/>
      <c r="AI11" s="1176"/>
      <c r="AJ11" s="1176"/>
      <c r="AK11" s="1177"/>
    </row>
    <row r="12" spans="1:37" ht="21" customHeight="1">
      <c r="A12" s="1051" t="s">
        <v>65</v>
      </c>
      <c r="B12" s="1052"/>
      <c r="C12" s="1052"/>
      <c r="D12" s="1052"/>
      <c r="E12" s="1052"/>
      <c r="F12" s="1054"/>
      <c r="G12" s="1053"/>
      <c r="H12" s="1052"/>
      <c r="I12" s="1054"/>
      <c r="J12" s="1405">
        <f>SUM(J9:L11)</f>
        <v>0</v>
      </c>
      <c r="K12" s="1187"/>
      <c r="L12" s="1187"/>
      <c r="M12" s="1405">
        <f>SUM(M9:O11)</f>
        <v>0</v>
      </c>
      <c r="N12" s="1187"/>
      <c r="O12" s="1187"/>
      <c r="P12" s="1405">
        <f>SUM(P9:R11)</f>
        <v>0</v>
      </c>
      <c r="Q12" s="1187"/>
      <c r="R12" s="1187"/>
      <c r="S12" s="1051" t="s">
        <v>65</v>
      </c>
      <c r="T12" s="1052"/>
      <c r="U12" s="1052"/>
      <c r="V12" s="1052"/>
      <c r="W12" s="1052"/>
      <c r="X12" s="1054"/>
      <c r="Y12" s="1053"/>
      <c r="Z12" s="1052"/>
      <c r="AA12" s="1054"/>
      <c r="AB12" s="1405">
        <f>SUM(AB7:AD11)</f>
        <v>0</v>
      </c>
      <c r="AC12" s="1187"/>
      <c r="AD12" s="1406"/>
      <c r="AE12" s="1405">
        <f>SUM(AE7:AG11)</f>
        <v>0</v>
      </c>
      <c r="AF12" s="1187"/>
      <c r="AG12" s="1406"/>
      <c r="AH12" s="1405">
        <f>SUM(AH9:AK11)</f>
        <v>0</v>
      </c>
      <c r="AI12" s="1187"/>
      <c r="AJ12" s="1187"/>
      <c r="AK12" s="1188"/>
    </row>
    <row r="13" spans="1:37" ht="10.5" customHeight="1">
      <c r="A13" s="10"/>
      <c r="B13" s="134" t="s">
        <v>66</v>
      </c>
      <c r="C13" s="134"/>
      <c r="D13" s="134"/>
      <c r="E13" s="8"/>
      <c r="F13" s="8"/>
      <c r="G13" s="1231"/>
      <c r="H13" s="1025"/>
      <c r="I13" s="1232"/>
      <c r="J13" s="1861"/>
      <c r="K13" s="1862"/>
      <c r="L13" s="1872"/>
      <c r="M13" s="1873"/>
      <c r="N13" s="1874"/>
      <c r="O13" s="1875"/>
      <c r="P13" s="1861"/>
      <c r="Q13" s="1862"/>
      <c r="R13" s="1862"/>
      <c r="S13" s="10"/>
      <c r="T13" s="134" t="s">
        <v>66</v>
      </c>
      <c r="U13" s="134"/>
      <c r="V13" s="134"/>
      <c r="W13" s="8"/>
      <c r="X13" s="8"/>
      <c r="Y13" s="1231"/>
      <c r="Z13" s="1025"/>
      <c r="AA13" s="1232"/>
      <c r="AB13" s="1861"/>
      <c r="AC13" s="1862"/>
      <c r="AD13" s="1872"/>
      <c r="AE13" s="1861"/>
      <c r="AF13" s="1862"/>
      <c r="AG13" s="1872"/>
      <c r="AH13" s="1861"/>
      <c r="AI13" s="1862"/>
      <c r="AJ13" s="1862"/>
      <c r="AK13" s="1863"/>
    </row>
    <row r="14" spans="1:37" ht="8.25" customHeight="1">
      <c r="A14" s="10"/>
      <c r="B14" s="8"/>
      <c r="C14" s="8"/>
      <c r="D14" s="8"/>
      <c r="E14" s="8"/>
      <c r="F14" s="8"/>
      <c r="G14" s="1153"/>
      <c r="H14" s="1038"/>
      <c r="I14" s="1216"/>
      <c r="J14" s="1388"/>
      <c r="K14" s="1389"/>
      <c r="L14" s="1391"/>
      <c r="M14" s="1876"/>
      <c r="N14" s="1877"/>
      <c r="O14" s="1878"/>
      <c r="P14" s="1388"/>
      <c r="Q14" s="1389"/>
      <c r="R14" s="1389"/>
      <c r="S14" s="10"/>
      <c r="T14" s="8"/>
      <c r="U14" s="8"/>
      <c r="V14" s="8"/>
      <c r="W14" s="8"/>
      <c r="X14" s="8"/>
      <c r="Y14" s="1153"/>
      <c r="Z14" s="1038"/>
      <c r="AA14" s="1216"/>
      <c r="AB14" s="1388"/>
      <c r="AC14" s="1389"/>
      <c r="AD14" s="1391"/>
      <c r="AE14" s="1388"/>
      <c r="AF14" s="1389"/>
      <c r="AG14" s="1391"/>
      <c r="AH14" s="1388"/>
      <c r="AI14" s="1389"/>
      <c r="AJ14" s="1389"/>
      <c r="AK14" s="1864"/>
    </row>
    <row r="15" spans="1:37" ht="21" customHeight="1">
      <c r="A15" s="26"/>
      <c r="B15" s="1007"/>
      <c r="C15" s="1007"/>
      <c r="D15" s="1007"/>
      <c r="E15" s="1007"/>
      <c r="F15" s="16"/>
      <c r="G15" s="1154"/>
      <c r="H15" s="1147"/>
      <c r="I15" s="1199"/>
      <c r="J15" s="1398"/>
      <c r="K15" s="1176"/>
      <c r="L15" s="1399"/>
      <c r="M15" s="1858"/>
      <c r="N15" s="1859"/>
      <c r="O15" s="1860"/>
      <c r="P15" s="1398"/>
      <c r="Q15" s="1176"/>
      <c r="R15" s="1176"/>
      <c r="S15" s="26"/>
      <c r="T15" s="1007"/>
      <c r="U15" s="1007"/>
      <c r="V15" s="1007"/>
      <c r="W15" s="1007"/>
      <c r="X15" s="16"/>
      <c r="Y15" s="1154"/>
      <c r="Z15" s="1147"/>
      <c r="AA15" s="1199"/>
      <c r="AB15" s="1398"/>
      <c r="AC15" s="1176"/>
      <c r="AD15" s="1399"/>
      <c r="AE15" s="1398"/>
      <c r="AF15" s="1176"/>
      <c r="AG15" s="1399"/>
      <c r="AH15" s="1398"/>
      <c r="AI15" s="1176"/>
      <c r="AJ15" s="1176"/>
      <c r="AK15" s="1177"/>
    </row>
    <row r="16" spans="1:37" ht="21" customHeight="1">
      <c r="A16" s="17"/>
      <c r="B16" s="1007"/>
      <c r="C16" s="1007"/>
      <c r="D16" s="1007"/>
      <c r="E16" s="1007"/>
      <c r="F16" s="19"/>
      <c r="G16" s="1154"/>
      <c r="H16" s="1147"/>
      <c r="I16" s="1199"/>
      <c r="J16" s="1398"/>
      <c r="K16" s="1176"/>
      <c r="L16" s="1399"/>
      <c r="M16" s="1858"/>
      <c r="N16" s="1859"/>
      <c r="O16" s="1860"/>
      <c r="P16" s="1398"/>
      <c r="Q16" s="1176"/>
      <c r="R16" s="1176"/>
      <c r="S16" s="17"/>
      <c r="T16" s="1007"/>
      <c r="U16" s="1007"/>
      <c r="V16" s="1007"/>
      <c r="W16" s="1007"/>
      <c r="X16" s="19"/>
      <c r="Y16" s="1154"/>
      <c r="Z16" s="1147"/>
      <c r="AA16" s="1199"/>
      <c r="AB16" s="1398"/>
      <c r="AC16" s="1176"/>
      <c r="AD16" s="1399"/>
      <c r="AE16" s="1398"/>
      <c r="AF16" s="1176"/>
      <c r="AG16" s="1399"/>
      <c r="AH16" s="1398"/>
      <c r="AI16" s="1176"/>
      <c r="AJ16" s="1176"/>
      <c r="AK16" s="1177"/>
    </row>
    <row r="17" spans="1:37" ht="21" customHeight="1">
      <c r="A17" s="42"/>
      <c r="B17" s="1007"/>
      <c r="C17" s="1007"/>
      <c r="D17" s="1007"/>
      <c r="E17" s="1007"/>
      <c r="F17" s="14"/>
      <c r="G17" s="1154"/>
      <c r="H17" s="1147"/>
      <c r="I17" s="1199"/>
      <c r="J17" s="1398"/>
      <c r="K17" s="1176"/>
      <c r="L17" s="1399"/>
      <c r="M17" s="1858"/>
      <c r="N17" s="1859"/>
      <c r="O17" s="1860"/>
      <c r="P17" s="1398"/>
      <c r="Q17" s="1176"/>
      <c r="R17" s="1176"/>
      <c r="S17" s="42"/>
      <c r="T17" s="1007"/>
      <c r="U17" s="1007"/>
      <c r="V17" s="1007"/>
      <c r="W17" s="1007"/>
      <c r="X17" s="14"/>
      <c r="Y17" s="1154"/>
      <c r="Z17" s="1147"/>
      <c r="AA17" s="1199"/>
      <c r="AB17" s="1398"/>
      <c r="AC17" s="1176"/>
      <c r="AD17" s="1399"/>
      <c r="AE17" s="1398"/>
      <c r="AF17" s="1176"/>
      <c r="AG17" s="1399"/>
      <c r="AH17" s="1398"/>
      <c r="AI17" s="1176"/>
      <c r="AJ17" s="1176"/>
      <c r="AK17" s="1177"/>
    </row>
    <row r="18" spans="1:37" ht="21" customHeight="1">
      <c r="A18" s="1051" t="s">
        <v>65</v>
      </c>
      <c r="B18" s="1052"/>
      <c r="C18" s="1052"/>
      <c r="D18" s="1052"/>
      <c r="E18" s="1052"/>
      <c r="F18" s="1054"/>
      <c r="G18" s="1053"/>
      <c r="H18" s="1052"/>
      <c r="I18" s="1054"/>
      <c r="J18" s="1405">
        <f>SUM(J15:L17)</f>
        <v>0</v>
      </c>
      <c r="K18" s="1187"/>
      <c r="L18" s="1187"/>
      <c r="M18" s="1405">
        <f>SUM(M15:O17)</f>
        <v>0</v>
      </c>
      <c r="N18" s="1187"/>
      <c r="O18" s="1187"/>
      <c r="P18" s="1405">
        <f>SUM(P15:R17)</f>
        <v>0</v>
      </c>
      <c r="Q18" s="1187"/>
      <c r="R18" s="1187"/>
      <c r="S18" s="1051" t="s">
        <v>65</v>
      </c>
      <c r="T18" s="1052"/>
      <c r="U18" s="1052"/>
      <c r="V18" s="1052"/>
      <c r="W18" s="1052"/>
      <c r="X18" s="1054"/>
      <c r="Y18" s="1053"/>
      <c r="Z18" s="1052"/>
      <c r="AA18" s="1054"/>
      <c r="AB18" s="1405">
        <f>SUM(AB15:AD17)</f>
        <v>0</v>
      </c>
      <c r="AC18" s="1187"/>
      <c r="AD18" s="1406"/>
      <c r="AE18" s="1405">
        <f>SUM(AE15:AG17)</f>
        <v>0</v>
      </c>
      <c r="AF18" s="1187"/>
      <c r="AG18" s="1406"/>
      <c r="AH18" s="1405">
        <f>SUM(AH15:AK17)</f>
        <v>0</v>
      </c>
      <c r="AI18" s="1187"/>
      <c r="AJ18" s="1187"/>
      <c r="AK18" s="1188"/>
    </row>
    <row r="19" spans="1:37" ht="10.5" customHeight="1">
      <c r="A19" s="10"/>
      <c r="B19" s="134" t="s">
        <v>67</v>
      </c>
      <c r="C19" s="134"/>
      <c r="D19" s="134"/>
      <c r="E19" s="8"/>
      <c r="F19" s="8"/>
      <c r="G19" s="1231"/>
      <c r="H19" s="1025"/>
      <c r="I19" s="1232"/>
      <c r="J19" s="1861"/>
      <c r="K19" s="1862"/>
      <c r="L19" s="1872"/>
      <c r="M19" s="1873"/>
      <c r="N19" s="1874"/>
      <c r="O19" s="1875"/>
      <c r="P19" s="1861"/>
      <c r="Q19" s="1862"/>
      <c r="R19" s="1862"/>
      <c r="S19" s="10"/>
      <c r="T19" s="134" t="s">
        <v>67</v>
      </c>
      <c r="U19" s="134"/>
      <c r="V19" s="134"/>
      <c r="W19" s="8"/>
      <c r="X19" s="8"/>
      <c r="Y19" s="1231"/>
      <c r="Z19" s="1025"/>
      <c r="AA19" s="1232"/>
      <c r="AB19" s="1861"/>
      <c r="AC19" s="1862"/>
      <c r="AD19" s="1872"/>
      <c r="AE19" s="1861"/>
      <c r="AF19" s="1862"/>
      <c r="AG19" s="1872"/>
      <c r="AH19" s="1861"/>
      <c r="AI19" s="1862"/>
      <c r="AJ19" s="1862"/>
      <c r="AK19" s="1863"/>
    </row>
    <row r="20" spans="1:37" ht="8.25" customHeight="1">
      <c r="A20" s="10"/>
      <c r="B20" s="8"/>
      <c r="C20" s="8"/>
      <c r="D20" s="8"/>
      <c r="E20" s="8"/>
      <c r="F20" s="8"/>
      <c r="G20" s="1153"/>
      <c r="H20" s="1038"/>
      <c r="I20" s="1216"/>
      <c r="J20" s="1388"/>
      <c r="K20" s="1389"/>
      <c r="L20" s="1391"/>
      <c r="M20" s="1876"/>
      <c r="N20" s="1877"/>
      <c r="O20" s="1878"/>
      <c r="P20" s="1388"/>
      <c r="Q20" s="1389"/>
      <c r="R20" s="1389"/>
      <c r="S20" s="10"/>
      <c r="T20" s="8"/>
      <c r="U20" s="8"/>
      <c r="V20" s="8"/>
      <c r="W20" s="8"/>
      <c r="X20" s="8"/>
      <c r="Y20" s="1153"/>
      <c r="Z20" s="1038"/>
      <c r="AA20" s="1216"/>
      <c r="AB20" s="1388"/>
      <c r="AC20" s="1389"/>
      <c r="AD20" s="1391"/>
      <c r="AE20" s="1388"/>
      <c r="AF20" s="1389"/>
      <c r="AG20" s="1391"/>
      <c r="AH20" s="1388"/>
      <c r="AI20" s="1389"/>
      <c r="AJ20" s="1389"/>
      <c r="AK20" s="1864"/>
    </row>
    <row r="21" spans="1:37" ht="21" customHeight="1">
      <c r="A21" s="17"/>
      <c r="B21" s="1007"/>
      <c r="C21" s="1007"/>
      <c r="D21" s="1007"/>
      <c r="E21" s="1007"/>
      <c r="F21" s="16"/>
      <c r="G21" s="1154"/>
      <c r="H21" s="1147"/>
      <c r="I21" s="1199"/>
      <c r="J21" s="1398"/>
      <c r="K21" s="1176"/>
      <c r="L21" s="1399"/>
      <c r="M21" s="1858"/>
      <c r="N21" s="1859"/>
      <c r="O21" s="1860"/>
      <c r="P21" s="1398"/>
      <c r="Q21" s="1176"/>
      <c r="R21" s="1176"/>
      <c r="S21" s="26"/>
      <c r="T21" s="1007"/>
      <c r="U21" s="1007"/>
      <c r="V21" s="1007"/>
      <c r="W21" s="1007"/>
      <c r="X21" s="19"/>
      <c r="Y21" s="1154"/>
      <c r="Z21" s="1147"/>
      <c r="AA21" s="1199"/>
      <c r="AB21" s="1398"/>
      <c r="AC21" s="1176"/>
      <c r="AD21" s="1399"/>
      <c r="AE21" s="1398"/>
      <c r="AF21" s="1176"/>
      <c r="AG21" s="1399"/>
      <c r="AH21" s="1398"/>
      <c r="AI21" s="1176"/>
      <c r="AJ21" s="1176"/>
      <c r="AK21" s="1177"/>
    </row>
    <row r="22" spans="1:37" ht="21" customHeight="1">
      <c r="A22" s="17"/>
      <c r="B22" s="1007"/>
      <c r="C22" s="1007"/>
      <c r="D22" s="1007"/>
      <c r="E22" s="1007"/>
      <c r="F22" s="19"/>
      <c r="G22" s="1154"/>
      <c r="H22" s="1147"/>
      <c r="I22" s="1199"/>
      <c r="J22" s="1398"/>
      <c r="K22" s="1176"/>
      <c r="L22" s="1399"/>
      <c r="M22" s="1858"/>
      <c r="N22" s="1859"/>
      <c r="O22" s="1860"/>
      <c r="P22" s="1398"/>
      <c r="Q22" s="1176"/>
      <c r="R22" s="1176"/>
      <c r="S22" s="17"/>
      <c r="T22" s="1007" t="s">
        <v>672</v>
      </c>
      <c r="U22" s="1007"/>
      <c r="V22" s="1007"/>
      <c r="W22" s="1007"/>
      <c r="X22" s="19"/>
      <c r="Y22" s="1154"/>
      <c r="Z22" s="1147"/>
      <c r="AA22" s="1199"/>
      <c r="AB22" s="1398"/>
      <c r="AC22" s="1176"/>
      <c r="AD22" s="1399"/>
      <c r="AE22" s="1398"/>
      <c r="AF22" s="1176"/>
      <c r="AG22" s="1399"/>
      <c r="AH22" s="1398" t="s">
        <v>888</v>
      </c>
      <c r="AI22" s="1176"/>
      <c r="AJ22" s="1176"/>
      <c r="AK22" s="1177"/>
    </row>
    <row r="23" spans="1:37" ht="21" customHeight="1">
      <c r="A23" s="1051" t="s">
        <v>65</v>
      </c>
      <c r="B23" s="1052"/>
      <c r="C23" s="1052"/>
      <c r="D23" s="1052"/>
      <c r="E23" s="1052"/>
      <c r="F23" s="1054"/>
      <c r="G23" s="1053"/>
      <c r="H23" s="1052"/>
      <c r="I23" s="1054"/>
      <c r="J23" s="1405">
        <f>SUM(K21:K22)</f>
        <v>0</v>
      </c>
      <c r="K23" s="1187"/>
      <c r="L23" s="1187"/>
      <c r="M23" s="1405">
        <f>SUM(N21:N22)</f>
        <v>0</v>
      </c>
      <c r="N23" s="1187"/>
      <c r="O23" s="1187"/>
      <c r="P23" s="1405">
        <f>SUM(Q21:Q22)</f>
        <v>0</v>
      </c>
      <c r="Q23" s="1187"/>
      <c r="R23" s="1187"/>
      <c r="S23" s="1051" t="s">
        <v>65</v>
      </c>
      <c r="T23" s="1052"/>
      <c r="U23" s="1052"/>
      <c r="V23" s="1052"/>
      <c r="W23" s="1052"/>
      <c r="X23" s="1054"/>
      <c r="Y23" s="1053"/>
      <c r="Z23" s="1052"/>
      <c r="AA23" s="1054"/>
      <c r="AB23" s="1405">
        <f>SUM(AB21:AD22)</f>
        <v>0</v>
      </c>
      <c r="AC23" s="1187"/>
      <c r="AD23" s="1406"/>
      <c r="AE23" s="1405">
        <f>SUM(AE21:AG22)</f>
        <v>0</v>
      </c>
      <c r="AF23" s="1187"/>
      <c r="AG23" s="1406"/>
      <c r="AH23" s="1405">
        <f>SUM(AH21:AK22)</f>
        <v>0</v>
      </c>
      <c r="AI23" s="1187"/>
      <c r="AJ23" s="1187"/>
      <c r="AK23" s="1188"/>
    </row>
    <row r="24" spans="1:37" ht="10.5" customHeight="1">
      <c r="A24" s="10"/>
      <c r="B24" s="1865" t="s">
        <v>68</v>
      </c>
      <c r="C24" s="1865"/>
      <c r="D24" s="1865"/>
      <c r="E24" s="8"/>
      <c r="F24" s="8"/>
      <c r="G24" s="1231"/>
      <c r="H24" s="1025"/>
      <c r="I24" s="1232"/>
      <c r="J24" s="1861"/>
      <c r="K24" s="1862"/>
      <c r="L24" s="1872"/>
      <c r="M24" s="1873"/>
      <c r="N24" s="1874"/>
      <c r="O24" s="1875"/>
      <c r="P24" s="1861"/>
      <c r="Q24" s="1862"/>
      <c r="R24" s="1862"/>
      <c r="S24" s="10"/>
      <c r="T24" s="1865" t="s">
        <v>68</v>
      </c>
      <c r="U24" s="1865"/>
      <c r="V24" s="1865"/>
      <c r="W24" s="8"/>
      <c r="X24" s="8"/>
      <c r="Y24" s="1231"/>
      <c r="Z24" s="1025"/>
      <c r="AA24" s="1232"/>
      <c r="AB24" s="1861"/>
      <c r="AC24" s="1862"/>
      <c r="AD24" s="1872"/>
      <c r="AE24" s="1861"/>
      <c r="AF24" s="1862"/>
      <c r="AG24" s="1872"/>
      <c r="AH24" s="1861"/>
      <c r="AI24" s="1862"/>
      <c r="AJ24" s="1862"/>
      <c r="AK24" s="1863"/>
    </row>
    <row r="25" spans="1:37" ht="8.25" customHeight="1">
      <c r="A25" s="10"/>
      <c r="B25" s="8"/>
      <c r="C25" s="8"/>
      <c r="D25" s="8"/>
      <c r="E25" s="8"/>
      <c r="F25" s="8"/>
      <c r="G25" s="1153"/>
      <c r="H25" s="1038"/>
      <c r="I25" s="1216"/>
      <c r="J25" s="1388"/>
      <c r="K25" s="1389"/>
      <c r="L25" s="1391"/>
      <c r="M25" s="1876"/>
      <c r="N25" s="1877"/>
      <c r="O25" s="1878"/>
      <c r="P25" s="1388"/>
      <c r="Q25" s="1389"/>
      <c r="R25" s="1389"/>
      <c r="S25" s="10"/>
      <c r="T25" s="8"/>
      <c r="U25" s="8"/>
      <c r="V25" s="8"/>
      <c r="W25" s="8"/>
      <c r="X25" s="8"/>
      <c r="Y25" s="1153"/>
      <c r="Z25" s="1038"/>
      <c r="AA25" s="1216"/>
      <c r="AB25" s="1388"/>
      <c r="AC25" s="1389"/>
      <c r="AD25" s="1391"/>
      <c r="AE25" s="1388"/>
      <c r="AF25" s="1389"/>
      <c r="AG25" s="1391"/>
      <c r="AH25" s="1388"/>
      <c r="AI25" s="1389"/>
      <c r="AJ25" s="1389"/>
      <c r="AK25" s="1864"/>
    </row>
    <row r="26" spans="1:37" ht="21" customHeight="1">
      <c r="A26" s="17"/>
      <c r="B26" s="1007"/>
      <c r="C26" s="1007"/>
      <c r="D26" s="1007"/>
      <c r="E26" s="1007"/>
      <c r="F26" s="19"/>
      <c r="G26" s="1154"/>
      <c r="H26" s="1147"/>
      <c r="I26" s="1199"/>
      <c r="J26" s="1398"/>
      <c r="K26" s="1176"/>
      <c r="L26" s="1399"/>
      <c r="M26" s="1858"/>
      <c r="N26" s="1859"/>
      <c r="O26" s="1860"/>
      <c r="P26" s="1398"/>
      <c r="Q26" s="1176"/>
      <c r="R26" s="1176"/>
      <c r="S26" s="17"/>
      <c r="T26" s="1147"/>
      <c r="U26" s="1147"/>
      <c r="V26" s="1147"/>
      <c r="W26" s="1147"/>
      <c r="X26" s="19"/>
      <c r="Y26" s="1154"/>
      <c r="Z26" s="1147"/>
      <c r="AA26" s="1199"/>
      <c r="AB26" s="1398"/>
      <c r="AC26" s="1176"/>
      <c r="AD26" s="1399"/>
      <c r="AE26" s="1398"/>
      <c r="AF26" s="1176"/>
      <c r="AG26" s="1399"/>
      <c r="AH26" s="1398"/>
      <c r="AI26" s="1176"/>
      <c r="AJ26" s="1176"/>
      <c r="AK26" s="1177"/>
    </row>
    <row r="27" spans="1:37" ht="21" customHeight="1">
      <c r="A27" s="42"/>
      <c r="B27" s="1147"/>
      <c r="C27" s="1147"/>
      <c r="D27" s="1147"/>
      <c r="E27" s="1147"/>
      <c r="F27" s="8"/>
      <c r="G27" s="1154"/>
      <c r="H27" s="1147"/>
      <c r="I27" s="1199"/>
      <c r="J27" s="1398"/>
      <c r="K27" s="1176"/>
      <c r="L27" s="1399"/>
      <c r="M27" s="1858"/>
      <c r="N27" s="1859"/>
      <c r="O27" s="1860"/>
      <c r="P27" s="1398"/>
      <c r="Q27" s="1176"/>
      <c r="R27" s="1176"/>
      <c r="S27" s="10"/>
      <c r="T27" s="1147"/>
      <c r="U27" s="1147"/>
      <c r="V27" s="1147"/>
      <c r="W27" s="1147"/>
      <c r="X27" s="8"/>
      <c r="Y27" s="1154"/>
      <c r="Z27" s="1147"/>
      <c r="AA27" s="1199"/>
      <c r="AB27" s="1398"/>
      <c r="AC27" s="1176"/>
      <c r="AD27" s="1399"/>
      <c r="AE27" s="1398"/>
      <c r="AF27" s="1176"/>
      <c r="AG27" s="1399"/>
      <c r="AH27" s="1398"/>
      <c r="AI27" s="1176"/>
      <c r="AJ27" s="1176"/>
      <c r="AK27" s="1177"/>
    </row>
    <row r="28" spans="1:37" ht="21" customHeight="1">
      <c r="A28" s="1051" t="s">
        <v>65</v>
      </c>
      <c r="B28" s="1052"/>
      <c r="C28" s="1052"/>
      <c r="D28" s="1052"/>
      <c r="E28" s="1052"/>
      <c r="F28" s="1054"/>
      <c r="G28" s="115"/>
      <c r="H28" s="118"/>
      <c r="I28" s="119"/>
      <c r="J28" s="1405">
        <f>SUM(K26:K27)</f>
        <v>0</v>
      </c>
      <c r="K28" s="1187"/>
      <c r="L28" s="1187"/>
      <c r="M28" s="1405">
        <f>SUM(N26:N27)</f>
        <v>0</v>
      </c>
      <c r="N28" s="1187"/>
      <c r="O28" s="1187"/>
      <c r="P28" s="1405">
        <f>SUM(Q26:Q27)</f>
        <v>0</v>
      </c>
      <c r="Q28" s="1187"/>
      <c r="R28" s="1187"/>
      <c r="S28" s="1051" t="s">
        <v>65</v>
      </c>
      <c r="T28" s="1052"/>
      <c r="U28" s="1052"/>
      <c r="V28" s="1052"/>
      <c r="W28" s="1052"/>
      <c r="X28" s="1054"/>
      <c r="Y28" s="1053"/>
      <c r="Z28" s="1052"/>
      <c r="AA28" s="1054"/>
      <c r="AB28" s="1405">
        <f>SUM(AB26:AD27)</f>
        <v>0</v>
      </c>
      <c r="AC28" s="1187"/>
      <c r="AD28" s="1406"/>
      <c r="AE28" s="1405">
        <f>SUM(AE26:AG27)</f>
        <v>0</v>
      </c>
      <c r="AF28" s="1187"/>
      <c r="AG28" s="1406"/>
      <c r="AH28" s="1405">
        <f>SUM(AH26:AK27)</f>
        <v>0</v>
      </c>
      <c r="AI28" s="1187"/>
      <c r="AJ28" s="1187"/>
      <c r="AK28" s="1188"/>
    </row>
    <row r="29" spans="1:37" ht="10.5" customHeight="1">
      <c r="A29" s="10"/>
      <c r="B29" s="68" t="s">
        <v>69</v>
      </c>
      <c r="C29" s="68"/>
      <c r="D29" s="8"/>
      <c r="E29" s="8"/>
      <c r="F29" s="8"/>
      <c r="G29" s="1231"/>
      <c r="H29" s="1025"/>
      <c r="I29" s="1232"/>
      <c r="J29" s="1861"/>
      <c r="K29" s="1862"/>
      <c r="L29" s="1872"/>
      <c r="M29" s="1873"/>
      <c r="N29" s="1874"/>
      <c r="O29" s="1875"/>
      <c r="P29" s="1861"/>
      <c r="Q29" s="1862"/>
      <c r="R29" s="1862"/>
      <c r="S29" s="10"/>
      <c r="T29" s="68" t="s">
        <v>69</v>
      </c>
      <c r="U29" s="68"/>
      <c r="V29" s="8"/>
      <c r="W29" s="8"/>
      <c r="X29" s="8"/>
      <c r="Y29" s="1231"/>
      <c r="Z29" s="1025"/>
      <c r="AA29" s="1232"/>
      <c r="AB29" s="1861"/>
      <c r="AC29" s="1862"/>
      <c r="AD29" s="1872"/>
      <c r="AE29" s="1861"/>
      <c r="AF29" s="1862"/>
      <c r="AG29" s="1872"/>
      <c r="AH29" s="1861"/>
      <c r="AI29" s="1862"/>
      <c r="AJ29" s="1862"/>
      <c r="AK29" s="1863"/>
    </row>
    <row r="30" spans="1:37" ht="8.25" customHeight="1">
      <c r="A30" s="10"/>
      <c r="B30" s="8"/>
      <c r="C30" s="8"/>
      <c r="D30" s="8"/>
      <c r="E30" s="8"/>
      <c r="F30" s="8"/>
      <c r="G30" s="1153"/>
      <c r="H30" s="1038"/>
      <c r="I30" s="1216"/>
      <c r="J30" s="1388"/>
      <c r="K30" s="1389"/>
      <c r="L30" s="1391"/>
      <c r="M30" s="1876"/>
      <c r="N30" s="1877"/>
      <c r="O30" s="1878"/>
      <c r="P30" s="1388"/>
      <c r="Q30" s="1389"/>
      <c r="R30" s="1389"/>
      <c r="S30" s="10"/>
      <c r="T30" s="8"/>
      <c r="U30" s="8"/>
      <c r="V30" s="8"/>
      <c r="W30" s="8"/>
      <c r="X30" s="8"/>
      <c r="Y30" s="1153"/>
      <c r="Z30" s="1038"/>
      <c r="AA30" s="1216"/>
      <c r="AB30" s="1388"/>
      <c r="AC30" s="1389"/>
      <c r="AD30" s="1391"/>
      <c r="AE30" s="1388"/>
      <c r="AF30" s="1389"/>
      <c r="AG30" s="1391"/>
      <c r="AH30" s="1388"/>
      <c r="AI30" s="1389"/>
      <c r="AJ30" s="1389"/>
      <c r="AK30" s="1864"/>
    </row>
    <row r="31" spans="1:37" ht="21" customHeight="1">
      <c r="A31" s="17"/>
      <c r="B31" s="1147"/>
      <c r="C31" s="1147"/>
      <c r="D31" s="1147"/>
      <c r="E31" s="1147"/>
      <c r="F31" s="19"/>
      <c r="G31" s="1154"/>
      <c r="H31" s="1147"/>
      <c r="I31" s="1199"/>
      <c r="J31" s="1398"/>
      <c r="K31" s="1176"/>
      <c r="L31" s="1399"/>
      <c r="M31" s="1858"/>
      <c r="N31" s="1859"/>
      <c r="O31" s="1860"/>
      <c r="P31" s="1398"/>
      <c r="Q31" s="1176"/>
      <c r="R31" s="1176"/>
      <c r="S31" s="17"/>
      <c r="T31" s="1147"/>
      <c r="U31" s="1147"/>
      <c r="V31" s="1147"/>
      <c r="W31" s="1147"/>
      <c r="X31" s="19"/>
      <c r="Y31" s="1154"/>
      <c r="Z31" s="1147"/>
      <c r="AA31" s="1199"/>
      <c r="AB31" s="1398"/>
      <c r="AC31" s="1176"/>
      <c r="AD31" s="1399"/>
      <c r="AE31" s="1398"/>
      <c r="AF31" s="1176"/>
      <c r="AG31" s="1399"/>
      <c r="AH31" s="1398"/>
      <c r="AI31" s="1176"/>
      <c r="AJ31" s="1176"/>
      <c r="AK31" s="1177"/>
    </row>
    <row r="32" spans="1:37" ht="21" customHeight="1">
      <c r="A32" s="42"/>
      <c r="B32" s="1147"/>
      <c r="C32" s="1147"/>
      <c r="D32" s="1147"/>
      <c r="E32" s="1147"/>
      <c r="F32" s="19"/>
      <c r="G32" s="1154"/>
      <c r="H32" s="1147"/>
      <c r="I32" s="1199"/>
      <c r="J32" s="1398"/>
      <c r="K32" s="1176"/>
      <c r="L32" s="1399"/>
      <c r="M32" s="1858"/>
      <c r="N32" s="1859"/>
      <c r="O32" s="1860"/>
      <c r="P32" s="1398"/>
      <c r="Q32" s="1176"/>
      <c r="R32" s="1176"/>
      <c r="S32" s="17"/>
      <c r="T32" s="1147"/>
      <c r="U32" s="1147"/>
      <c r="V32" s="1147"/>
      <c r="W32" s="1147"/>
      <c r="X32" s="19"/>
      <c r="Y32" s="1154"/>
      <c r="Z32" s="1147"/>
      <c r="AA32" s="1199"/>
      <c r="AB32" s="1398"/>
      <c r="AC32" s="1176"/>
      <c r="AD32" s="1399"/>
      <c r="AE32" s="1398"/>
      <c r="AF32" s="1176"/>
      <c r="AG32" s="1399"/>
      <c r="AH32" s="1398"/>
      <c r="AI32" s="1176"/>
      <c r="AJ32" s="1176"/>
      <c r="AK32" s="1177"/>
    </row>
    <row r="33" spans="1:37" ht="21" customHeight="1">
      <c r="A33" s="1051" t="s">
        <v>65</v>
      </c>
      <c r="B33" s="1052"/>
      <c r="C33" s="1052"/>
      <c r="D33" s="1052"/>
      <c r="E33" s="1052"/>
      <c r="F33" s="1054"/>
      <c r="G33" s="1053"/>
      <c r="H33" s="1052"/>
      <c r="I33" s="1054"/>
      <c r="J33" s="1405">
        <f>SUM(K31:K32)</f>
        <v>0</v>
      </c>
      <c r="K33" s="1187"/>
      <c r="L33" s="1187"/>
      <c r="M33" s="1405">
        <f>SUM(N31:N32)</f>
        <v>0</v>
      </c>
      <c r="N33" s="1187"/>
      <c r="O33" s="1187"/>
      <c r="P33" s="1405">
        <f>SUM(Q31:Q32)</f>
        <v>0</v>
      </c>
      <c r="Q33" s="1187"/>
      <c r="R33" s="1187"/>
      <c r="S33" s="1051" t="s">
        <v>65</v>
      </c>
      <c r="T33" s="1052"/>
      <c r="U33" s="1052"/>
      <c r="V33" s="1052"/>
      <c r="W33" s="1052"/>
      <c r="X33" s="1054"/>
      <c r="Y33" s="1053"/>
      <c r="Z33" s="1052"/>
      <c r="AA33" s="1054"/>
      <c r="AB33" s="1405">
        <f>SUM(AC31:AC32)</f>
        <v>0</v>
      </c>
      <c r="AC33" s="1187"/>
      <c r="AD33" s="1406"/>
      <c r="AE33" s="1405">
        <f>SUM(AF31:AF32)</f>
        <v>0</v>
      </c>
      <c r="AF33" s="1187"/>
      <c r="AG33" s="1406"/>
      <c r="AH33" s="1405">
        <f>SUM(AH31:AK32)</f>
        <v>0</v>
      </c>
      <c r="AI33" s="1187"/>
      <c r="AJ33" s="1187"/>
      <c r="AK33" s="1188"/>
    </row>
    <row r="34" spans="1:37" ht="21" customHeight="1">
      <c r="A34" s="1099" t="s">
        <v>128</v>
      </c>
      <c r="B34" s="980"/>
      <c r="C34" s="980"/>
      <c r="D34" s="980"/>
      <c r="E34" s="980"/>
      <c r="F34" s="936"/>
      <c r="G34" s="1866"/>
      <c r="H34" s="1867"/>
      <c r="I34" s="1868"/>
      <c r="J34" s="1869"/>
      <c r="K34" s="1870"/>
      <c r="L34" s="1871"/>
      <c r="M34" s="1413">
        <f>M12+M18+M23+M28+M33</f>
        <v>0</v>
      </c>
      <c r="N34" s="1414"/>
      <c r="O34" s="1415"/>
      <c r="P34" s="1407">
        <f>P12+P18+P23+P28+P33</f>
        <v>0</v>
      </c>
      <c r="Q34" s="1408"/>
      <c r="R34" s="1408"/>
      <c r="S34" s="1099" t="s">
        <v>128</v>
      </c>
      <c r="T34" s="980"/>
      <c r="U34" s="980"/>
      <c r="V34" s="980"/>
      <c r="W34" s="980"/>
      <c r="X34" s="936"/>
      <c r="Y34" s="1866"/>
      <c r="Z34" s="1867"/>
      <c r="AA34" s="1868"/>
      <c r="AB34" s="1880"/>
      <c r="AC34" s="1881"/>
      <c r="AD34" s="1882"/>
      <c r="AE34" s="1407">
        <f>AE12+AE18+AE23+AE28+AE33</f>
        <v>0</v>
      </c>
      <c r="AF34" s="1408"/>
      <c r="AG34" s="1409"/>
      <c r="AH34" s="1407">
        <f>AH12+AH18+AH23+AH28+AH33</f>
        <v>0</v>
      </c>
      <c r="AI34" s="1408"/>
      <c r="AJ34" s="1408"/>
      <c r="AK34" s="1879"/>
    </row>
    <row r="35" spans="1:37" ht="15" customHeight="1">
      <c r="AJ35" s="40"/>
    </row>
    <row r="36" spans="1:37" ht="15" customHeight="1">
      <c r="AJ36" s="8"/>
    </row>
    <row r="37" spans="1:37" ht="15" customHeight="1">
      <c r="AJ37" s="8"/>
    </row>
    <row r="38" spans="1:37" ht="15" customHeight="1">
      <c r="AJ38" s="8"/>
    </row>
    <row r="39" spans="1:37" ht="15" customHeight="1">
      <c r="AJ39" s="8"/>
    </row>
    <row r="40" spans="1:37" ht="15" customHeight="1">
      <c r="AJ40" s="8"/>
    </row>
    <row r="41" spans="1:37" ht="15" customHeight="1">
      <c r="AJ41" s="8"/>
    </row>
    <row r="42" spans="1:37" ht="15" customHeight="1">
      <c r="AJ42" s="8"/>
    </row>
    <row r="43" spans="1:37" ht="15" customHeight="1">
      <c r="AJ43" s="8"/>
    </row>
    <row r="44" spans="1:37" ht="15" customHeight="1">
      <c r="AJ44" s="8"/>
    </row>
    <row r="45" spans="1:37" ht="15" customHeight="1">
      <c r="AJ45" s="8"/>
    </row>
    <row r="46" spans="1:37" ht="15" customHeight="1"/>
    <row r="47" spans="1:37" ht="15" customHeight="1"/>
    <row r="48" spans="1:37"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236">
    <mergeCell ref="A5:R5"/>
    <mergeCell ref="AH7:AK8"/>
    <mergeCell ref="AH6:AK6"/>
    <mergeCell ref="P22:R22"/>
    <mergeCell ref="P9:R9"/>
    <mergeCell ref="P10:R10"/>
    <mergeCell ref="P11:R11"/>
    <mergeCell ref="P13:R14"/>
    <mergeCell ref="P15:R15"/>
    <mergeCell ref="P16:R16"/>
    <mergeCell ref="AH9:AK9"/>
    <mergeCell ref="AH10:AK10"/>
    <mergeCell ref="AH11:AK11"/>
    <mergeCell ref="AH12:AK12"/>
    <mergeCell ref="Y16:AA16"/>
    <mergeCell ref="Y22:AA22"/>
    <mergeCell ref="AB22:AD22"/>
    <mergeCell ref="G7:I8"/>
    <mergeCell ref="M6:O6"/>
    <mergeCell ref="M7:O8"/>
    <mergeCell ref="J7:L8"/>
    <mergeCell ref="J6:L6"/>
    <mergeCell ref="G6:I6"/>
    <mergeCell ref="AE13:AG14"/>
    <mergeCell ref="A3:H3"/>
    <mergeCell ref="P24:R25"/>
    <mergeCell ref="AH32:AK32"/>
    <mergeCell ref="AH22:AK22"/>
    <mergeCell ref="AH23:AK23"/>
    <mergeCell ref="P31:R31"/>
    <mergeCell ref="T31:W31"/>
    <mergeCell ref="AB24:AD25"/>
    <mergeCell ref="AE24:AG25"/>
    <mergeCell ref="Y26:AA26"/>
    <mergeCell ref="AB26:AD26"/>
    <mergeCell ref="AE26:AG26"/>
    <mergeCell ref="AE22:AG22"/>
    <mergeCell ref="P7:R8"/>
    <mergeCell ref="Y7:AA8"/>
    <mergeCell ref="AB7:AD8"/>
    <mergeCell ref="AE7:AG8"/>
    <mergeCell ref="AH13:AK14"/>
    <mergeCell ref="Y15:AA15"/>
    <mergeCell ref="P27:R27"/>
    <mergeCell ref="P26:R26"/>
    <mergeCell ref="P21:R21"/>
    <mergeCell ref="P23:R23"/>
    <mergeCell ref="AH27:AK27"/>
    <mergeCell ref="AH34:AK34"/>
    <mergeCell ref="P34:R34"/>
    <mergeCell ref="P33:R33"/>
    <mergeCell ref="P32:R32"/>
    <mergeCell ref="Y33:AA33"/>
    <mergeCell ref="AB33:AD33"/>
    <mergeCell ref="AE33:AG33"/>
    <mergeCell ref="Y34:AA34"/>
    <mergeCell ref="AB34:AD34"/>
    <mergeCell ref="AE34:AG34"/>
    <mergeCell ref="Y32:AA32"/>
    <mergeCell ref="AB32:AD32"/>
    <mergeCell ref="AE32:AG32"/>
    <mergeCell ref="S33:X33"/>
    <mergeCell ref="AH33:AK33"/>
    <mergeCell ref="AH28:AK28"/>
    <mergeCell ref="AH29:AK30"/>
    <mergeCell ref="AH31:AK31"/>
    <mergeCell ref="G26:I26"/>
    <mergeCell ref="J26:L26"/>
    <mergeCell ref="M26:O26"/>
    <mergeCell ref="J19:L20"/>
    <mergeCell ref="M19:O20"/>
    <mergeCell ref="G23:I23"/>
    <mergeCell ref="J23:L23"/>
    <mergeCell ref="M22:O22"/>
    <mergeCell ref="G19:I20"/>
    <mergeCell ref="G22:I22"/>
    <mergeCell ref="AH24:AK25"/>
    <mergeCell ref="AH26:AK26"/>
    <mergeCell ref="Y24:AA25"/>
    <mergeCell ref="Y28:AA28"/>
    <mergeCell ref="AB28:AD28"/>
    <mergeCell ref="AE28:AG28"/>
    <mergeCell ref="Y31:AA31"/>
    <mergeCell ref="AB31:AD31"/>
    <mergeCell ref="AE31:AG31"/>
    <mergeCell ref="AE29:AG30"/>
    <mergeCell ref="Y29:AA30"/>
    <mergeCell ref="AB29:AD30"/>
    <mergeCell ref="Y27:AA27"/>
    <mergeCell ref="AB27:AD27"/>
    <mergeCell ref="AE27:AG27"/>
    <mergeCell ref="Y23:AA23"/>
    <mergeCell ref="AB23:AD23"/>
    <mergeCell ref="AE23:AG23"/>
    <mergeCell ref="AB21:AD21"/>
    <mergeCell ref="AE21:AG21"/>
    <mergeCell ref="Y21:AA21"/>
    <mergeCell ref="J22:L22"/>
    <mergeCell ref="M16:O16"/>
    <mergeCell ref="G12:I12"/>
    <mergeCell ref="AB19:AD20"/>
    <mergeCell ref="Y19:AA20"/>
    <mergeCell ref="AE19:AG20"/>
    <mergeCell ref="AE17:AG17"/>
    <mergeCell ref="Y18:AA18"/>
    <mergeCell ref="AB18:AD18"/>
    <mergeCell ref="AE18:AG18"/>
    <mergeCell ref="Y17:AA17"/>
    <mergeCell ref="AE15:AG15"/>
    <mergeCell ref="AB16:AD16"/>
    <mergeCell ref="AE16:AG16"/>
    <mergeCell ref="AB17:AD17"/>
    <mergeCell ref="AB15:AD15"/>
    <mergeCell ref="P18:R18"/>
    <mergeCell ref="P19:R20"/>
    <mergeCell ref="J18:L18"/>
    <mergeCell ref="M18:O18"/>
    <mergeCell ref="G21:I21"/>
    <mergeCell ref="J21:L21"/>
    <mergeCell ref="M21:O21"/>
    <mergeCell ref="J11:L11"/>
    <mergeCell ref="M15:O15"/>
    <mergeCell ref="M13:O14"/>
    <mergeCell ref="G17:I17"/>
    <mergeCell ref="J17:L17"/>
    <mergeCell ref="M17:O17"/>
    <mergeCell ref="AE12:AG12"/>
    <mergeCell ref="M12:O12"/>
    <mergeCell ref="P12:R12"/>
    <mergeCell ref="AB13:AD14"/>
    <mergeCell ref="Y13:AA14"/>
    <mergeCell ref="M10:O10"/>
    <mergeCell ref="M11:O11"/>
    <mergeCell ref="Y11:AA11"/>
    <mergeCell ref="Y12:AA12"/>
    <mergeCell ref="AB9:AD9"/>
    <mergeCell ref="AE9:AG9"/>
    <mergeCell ref="Y10:AA10"/>
    <mergeCell ref="AB10:AD10"/>
    <mergeCell ref="AE10:AG10"/>
    <mergeCell ref="Y9:AA9"/>
    <mergeCell ref="AB11:AD11"/>
    <mergeCell ref="AE11:AG11"/>
    <mergeCell ref="T11:W11"/>
    <mergeCell ref="T10:W10"/>
    <mergeCell ref="T9:W9"/>
    <mergeCell ref="J10:L10"/>
    <mergeCell ref="G15:I15"/>
    <mergeCell ref="J15:L15"/>
    <mergeCell ref="G13:I14"/>
    <mergeCell ref="J13:L14"/>
    <mergeCell ref="G11:I11"/>
    <mergeCell ref="M9:O9"/>
    <mergeCell ref="AB12:AD12"/>
    <mergeCell ref="M34:O34"/>
    <mergeCell ref="G29:I30"/>
    <mergeCell ref="S23:X23"/>
    <mergeCell ref="T22:W22"/>
    <mergeCell ref="T27:W27"/>
    <mergeCell ref="T26:W26"/>
    <mergeCell ref="G24:I25"/>
    <mergeCell ref="J24:L25"/>
    <mergeCell ref="M24:O25"/>
    <mergeCell ref="T24:V24"/>
    <mergeCell ref="G27:I27"/>
    <mergeCell ref="J27:L27"/>
    <mergeCell ref="M27:O27"/>
    <mergeCell ref="P17:R17"/>
    <mergeCell ref="M23:O23"/>
    <mergeCell ref="G18:I18"/>
    <mergeCell ref="A33:F33"/>
    <mergeCell ref="A28:F28"/>
    <mergeCell ref="B31:E31"/>
    <mergeCell ref="B32:E32"/>
    <mergeCell ref="G32:I32"/>
    <mergeCell ref="J32:L32"/>
    <mergeCell ref="M32:O32"/>
    <mergeCell ref="G33:I33"/>
    <mergeCell ref="T32:W32"/>
    <mergeCell ref="S28:X28"/>
    <mergeCell ref="P28:R28"/>
    <mergeCell ref="J33:L33"/>
    <mergeCell ref="M33:O33"/>
    <mergeCell ref="M28:O28"/>
    <mergeCell ref="P29:R30"/>
    <mergeCell ref="J29:L30"/>
    <mergeCell ref="M29:O30"/>
    <mergeCell ref="J28:L28"/>
    <mergeCell ref="A34:F34"/>
    <mergeCell ref="S34:X34"/>
    <mergeCell ref="AH15:AK15"/>
    <mergeCell ref="AH16:AK16"/>
    <mergeCell ref="AH17:AK17"/>
    <mergeCell ref="AH18:AK18"/>
    <mergeCell ref="AH19:AK20"/>
    <mergeCell ref="AH21:AK21"/>
    <mergeCell ref="B27:E27"/>
    <mergeCell ref="T16:W16"/>
    <mergeCell ref="B22:E22"/>
    <mergeCell ref="B26:E26"/>
    <mergeCell ref="T21:W21"/>
    <mergeCell ref="T17:W17"/>
    <mergeCell ref="T15:W15"/>
    <mergeCell ref="B24:D24"/>
    <mergeCell ref="A23:F23"/>
    <mergeCell ref="B21:E21"/>
    <mergeCell ref="S18:X18"/>
    <mergeCell ref="G34:I34"/>
    <mergeCell ref="J34:L34"/>
    <mergeCell ref="G31:I31"/>
    <mergeCell ref="J31:L31"/>
    <mergeCell ref="M31:O31"/>
    <mergeCell ref="AI1:AJ1"/>
    <mergeCell ref="B9:E9"/>
    <mergeCell ref="B10:E10"/>
    <mergeCell ref="B11:E11"/>
    <mergeCell ref="J9:L9"/>
    <mergeCell ref="A18:F18"/>
    <mergeCell ref="A12:F12"/>
    <mergeCell ref="S6:X6"/>
    <mergeCell ref="S5:AK5"/>
    <mergeCell ref="P6:R6"/>
    <mergeCell ref="Y6:AA6"/>
    <mergeCell ref="AB6:AD6"/>
    <mergeCell ref="AE6:AG6"/>
    <mergeCell ref="A6:F6"/>
    <mergeCell ref="B15:E15"/>
    <mergeCell ref="A2:AK2"/>
    <mergeCell ref="S12:X12"/>
    <mergeCell ref="B17:E17"/>
    <mergeCell ref="J16:L16"/>
    <mergeCell ref="G16:I16"/>
    <mergeCell ref="G9:I9"/>
    <mergeCell ref="G10:I10"/>
    <mergeCell ref="J12:L12"/>
    <mergeCell ref="B16:E16"/>
  </mergeCells>
  <phoneticPr fontId="3"/>
  <pageMargins left="0.59055118110236227" right="0.39370078740157483" top="0.39370078740157483" bottom="0.19685039370078741" header="0.51181102362204722" footer="0.19685039370078741"/>
  <pageSetup paperSize="9" orientation="landscape" r:id="rId1"/>
  <headerFooter alignWithMargins="0">
    <oddFooter>&amp;C
- 17 -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zoomScale="115" zoomScaleNormal="115" workbookViewId="0"/>
  </sheetViews>
  <sheetFormatPr defaultRowHeight="13.5"/>
  <cols>
    <col min="3" max="3" width="3.5" style="95" customWidth="1"/>
    <col min="4" max="4" width="3.625" style="95" customWidth="1"/>
    <col min="5" max="5" width="8.625" customWidth="1"/>
    <col min="6" max="9" width="3.625" customWidth="1"/>
    <col min="10" max="28" width="3.625" style="85" customWidth="1"/>
  </cols>
  <sheetData>
    <row r="1" spans="1:28" ht="19.5" customHeight="1">
      <c r="A1" s="2"/>
      <c r="B1" s="2"/>
      <c r="C1" s="93"/>
      <c r="D1" s="93"/>
      <c r="E1" s="2"/>
      <c r="F1" s="2"/>
      <c r="G1" s="2"/>
      <c r="H1" s="2"/>
      <c r="I1" s="2"/>
      <c r="J1" s="83"/>
      <c r="K1" s="83"/>
      <c r="L1" s="83" t="s">
        <v>396</v>
      </c>
      <c r="M1" s="83"/>
      <c r="O1" s="87"/>
      <c r="P1" s="83" t="s">
        <v>397</v>
      </c>
      <c r="Q1" s="87"/>
      <c r="R1" s="87"/>
      <c r="S1" s="87"/>
      <c r="T1" s="87"/>
      <c r="U1" s="87"/>
      <c r="V1" s="87"/>
      <c r="W1" s="87"/>
      <c r="X1" s="87"/>
      <c r="Y1" s="87"/>
      <c r="Z1" s="87"/>
      <c r="AA1" s="87"/>
      <c r="AB1" s="87"/>
    </row>
    <row r="2" spans="1:28">
      <c r="A2" s="2"/>
      <c r="B2" s="2"/>
      <c r="C2" s="93"/>
      <c r="D2" s="93"/>
      <c r="E2" s="2"/>
      <c r="F2" s="2"/>
      <c r="G2" s="2"/>
      <c r="H2" s="2"/>
      <c r="I2" s="2"/>
      <c r="J2" s="87"/>
      <c r="K2" s="87"/>
      <c r="L2" s="87"/>
      <c r="M2" s="87"/>
      <c r="N2" s="87"/>
      <c r="O2" s="87"/>
      <c r="P2" s="87"/>
      <c r="Q2" s="87"/>
      <c r="R2" s="87"/>
      <c r="S2" s="87"/>
      <c r="T2" s="87"/>
      <c r="U2" s="87"/>
      <c r="V2" s="87"/>
      <c r="W2" s="87"/>
      <c r="X2" s="87"/>
      <c r="Y2" s="87"/>
      <c r="Z2" s="87"/>
      <c r="AA2" s="87"/>
      <c r="AB2" s="87"/>
    </row>
    <row r="3" spans="1:28">
      <c r="A3" s="2"/>
      <c r="B3" s="2"/>
      <c r="C3" s="93"/>
      <c r="D3" s="93"/>
      <c r="E3" s="2"/>
      <c r="F3" s="2"/>
      <c r="G3" s="2"/>
      <c r="H3" s="2"/>
      <c r="I3" s="2"/>
      <c r="J3" s="87"/>
      <c r="K3" s="87"/>
      <c r="L3" s="87"/>
      <c r="M3" s="87"/>
      <c r="N3" s="87"/>
      <c r="O3" s="87"/>
      <c r="P3" s="87"/>
      <c r="Q3" s="87"/>
      <c r="R3" s="87"/>
      <c r="S3" s="87"/>
      <c r="T3" s="87"/>
      <c r="U3" s="87"/>
      <c r="V3" s="87"/>
      <c r="W3" s="87"/>
      <c r="X3" s="87"/>
      <c r="Y3" s="87"/>
      <c r="Z3" s="87"/>
      <c r="AA3" s="87"/>
      <c r="AB3" s="87"/>
    </row>
    <row r="4" spans="1:28">
      <c r="A4" s="2"/>
      <c r="B4" s="2"/>
      <c r="C4" s="93"/>
      <c r="D4" s="93"/>
      <c r="E4" s="2"/>
      <c r="F4" s="2"/>
      <c r="G4" s="2"/>
      <c r="H4" s="2"/>
      <c r="I4" s="2"/>
      <c r="J4" s="87"/>
      <c r="K4" s="87"/>
      <c r="L4" s="87"/>
      <c r="M4" s="87"/>
      <c r="N4" s="87"/>
      <c r="O4" s="87"/>
      <c r="P4" s="87"/>
      <c r="Q4" s="87"/>
      <c r="R4" s="87"/>
      <c r="S4" s="87"/>
      <c r="T4" s="87"/>
      <c r="U4" s="87"/>
      <c r="V4" s="87"/>
      <c r="W4" s="87"/>
      <c r="X4" s="87"/>
      <c r="Y4" s="87"/>
      <c r="Z4" s="87"/>
      <c r="AA4" s="87"/>
      <c r="AB4" s="87"/>
    </row>
    <row r="5" spans="1:28">
      <c r="A5" s="2"/>
      <c r="B5" s="2"/>
      <c r="C5" s="93"/>
      <c r="D5" s="93"/>
      <c r="E5" s="2"/>
      <c r="F5" s="2"/>
      <c r="G5" s="2"/>
      <c r="H5" s="2"/>
      <c r="I5" s="2"/>
      <c r="J5" s="87"/>
      <c r="K5" s="87"/>
      <c r="L5" s="87"/>
      <c r="M5" s="87"/>
      <c r="N5" s="87"/>
      <c r="O5" s="87"/>
      <c r="P5" s="87"/>
      <c r="Q5" s="87"/>
      <c r="R5" s="87"/>
      <c r="S5" s="87"/>
      <c r="T5" s="87"/>
      <c r="U5" s="87"/>
      <c r="V5" s="87"/>
      <c r="W5" s="87"/>
      <c r="X5" s="87"/>
      <c r="Y5" s="87"/>
      <c r="Z5" s="87"/>
      <c r="AA5" s="87"/>
      <c r="AB5" s="87"/>
    </row>
    <row r="6" spans="1:28">
      <c r="A6" s="2"/>
      <c r="B6" s="2"/>
      <c r="C6" s="93" t="s">
        <v>633</v>
      </c>
      <c r="D6" s="1" t="s">
        <v>971</v>
      </c>
      <c r="J6" s="29"/>
      <c r="K6" s="29"/>
      <c r="L6" s="29" t="s">
        <v>216</v>
      </c>
      <c r="M6" s="29" t="s">
        <v>216</v>
      </c>
      <c r="N6" s="29" t="s">
        <v>216</v>
      </c>
      <c r="O6" s="29" t="s">
        <v>216</v>
      </c>
      <c r="P6" s="29" t="s">
        <v>216</v>
      </c>
      <c r="Q6" s="29" t="s">
        <v>216</v>
      </c>
      <c r="R6" s="29" t="s">
        <v>216</v>
      </c>
      <c r="S6" s="29" t="s">
        <v>216</v>
      </c>
      <c r="T6" s="29" t="s">
        <v>216</v>
      </c>
      <c r="U6" s="29" t="s">
        <v>216</v>
      </c>
      <c r="V6" s="29" t="s">
        <v>216</v>
      </c>
      <c r="W6" s="29" t="s">
        <v>216</v>
      </c>
      <c r="X6" s="29" t="s">
        <v>216</v>
      </c>
      <c r="Y6" s="29" t="s">
        <v>216</v>
      </c>
      <c r="Z6" s="29" t="s">
        <v>216</v>
      </c>
      <c r="AA6" s="29"/>
      <c r="AB6" s="29">
        <v>1</v>
      </c>
    </row>
    <row r="7" spans="1:28">
      <c r="A7" s="2"/>
      <c r="B7" s="2"/>
      <c r="C7" s="93"/>
      <c r="D7" s="1"/>
      <c r="J7" s="29"/>
      <c r="K7" s="29"/>
      <c r="L7" s="29"/>
      <c r="M7" s="29"/>
      <c r="N7" s="29"/>
      <c r="O7" s="29"/>
      <c r="P7" s="29"/>
      <c r="Q7" s="29"/>
      <c r="R7" s="29"/>
      <c r="S7" s="29"/>
      <c r="T7" s="29"/>
      <c r="U7" s="29"/>
      <c r="V7" s="29"/>
      <c r="W7" s="29"/>
      <c r="X7" s="29"/>
      <c r="Y7" s="29"/>
      <c r="Z7" s="29"/>
      <c r="AA7" s="29"/>
      <c r="AB7" s="29"/>
    </row>
    <row r="8" spans="1:28">
      <c r="A8" s="2"/>
      <c r="B8" s="2"/>
      <c r="C8" s="93"/>
      <c r="D8" s="93" t="s">
        <v>634</v>
      </c>
      <c r="E8" s="65" t="s">
        <v>122</v>
      </c>
      <c r="F8" s="57"/>
      <c r="G8" s="57"/>
      <c r="H8" s="57"/>
      <c r="I8" s="29"/>
      <c r="J8" s="29"/>
      <c r="K8" s="29"/>
      <c r="L8" s="29" t="s">
        <v>635</v>
      </c>
      <c r="M8" s="29" t="s">
        <v>635</v>
      </c>
      <c r="N8" s="29" t="s">
        <v>635</v>
      </c>
      <c r="O8" s="29" t="s">
        <v>635</v>
      </c>
      <c r="P8" s="29" t="s">
        <v>635</v>
      </c>
      <c r="Q8" s="29" t="s">
        <v>635</v>
      </c>
      <c r="R8" s="29" t="s">
        <v>635</v>
      </c>
      <c r="S8" s="29" t="s">
        <v>635</v>
      </c>
      <c r="T8" s="29" t="s">
        <v>635</v>
      </c>
      <c r="U8" s="29" t="s">
        <v>635</v>
      </c>
      <c r="V8" s="29" t="s">
        <v>635</v>
      </c>
      <c r="W8" s="29" t="s">
        <v>635</v>
      </c>
      <c r="X8" s="29" t="s">
        <v>635</v>
      </c>
      <c r="Y8" s="29" t="s">
        <v>635</v>
      </c>
      <c r="Z8" s="29" t="s">
        <v>635</v>
      </c>
      <c r="AA8" s="29"/>
      <c r="AB8" s="29">
        <v>3</v>
      </c>
    </row>
    <row r="9" spans="1:28">
      <c r="A9" s="2"/>
      <c r="B9" s="2"/>
      <c r="C9" s="93"/>
      <c r="D9" s="93"/>
      <c r="E9" s="57"/>
      <c r="F9" s="57"/>
      <c r="G9" s="57"/>
      <c r="H9" s="57"/>
      <c r="J9" s="29"/>
      <c r="K9" s="29"/>
      <c r="L9" s="29"/>
      <c r="M9" s="29"/>
      <c r="N9" s="29"/>
      <c r="O9" s="29"/>
      <c r="P9" s="29"/>
      <c r="Q9" s="29"/>
      <c r="R9" s="29"/>
      <c r="S9" s="29"/>
      <c r="T9" s="29"/>
      <c r="U9" s="29"/>
      <c r="V9" s="29"/>
      <c r="W9" s="29"/>
      <c r="X9" s="29"/>
      <c r="Y9" s="29"/>
      <c r="Z9" s="29"/>
      <c r="AA9" s="29"/>
      <c r="AB9" s="29"/>
    </row>
    <row r="10" spans="1:28">
      <c r="A10" s="2"/>
      <c r="B10" s="2"/>
      <c r="C10" s="94"/>
      <c r="D10" s="93" t="s">
        <v>385</v>
      </c>
      <c r="E10" s="1" t="s">
        <v>123</v>
      </c>
      <c r="F10" s="1"/>
      <c r="G10" s="1"/>
      <c r="H10" s="1"/>
      <c r="I10" s="29"/>
      <c r="J10" s="29"/>
      <c r="K10" s="29" t="s">
        <v>636</v>
      </c>
      <c r="L10" s="29" t="s">
        <v>636</v>
      </c>
      <c r="M10" s="29" t="s">
        <v>636</v>
      </c>
      <c r="N10" s="29" t="s">
        <v>636</v>
      </c>
      <c r="O10" s="29" t="s">
        <v>636</v>
      </c>
      <c r="P10" s="29" t="s">
        <v>636</v>
      </c>
      <c r="Q10" s="29" t="s">
        <v>636</v>
      </c>
      <c r="R10" s="29" t="s">
        <v>636</v>
      </c>
      <c r="S10" s="29" t="s">
        <v>636</v>
      </c>
      <c r="T10" s="29" t="s">
        <v>636</v>
      </c>
      <c r="U10" s="29" t="s">
        <v>636</v>
      </c>
      <c r="V10" s="29" t="s">
        <v>636</v>
      </c>
      <c r="W10" s="29" t="s">
        <v>636</v>
      </c>
      <c r="X10" s="29" t="s">
        <v>636</v>
      </c>
      <c r="Y10" s="29" t="s">
        <v>636</v>
      </c>
      <c r="Z10" s="29" t="s">
        <v>636</v>
      </c>
      <c r="AA10" s="29"/>
      <c r="AB10" s="29">
        <v>4</v>
      </c>
    </row>
    <row r="11" spans="1:28">
      <c r="A11" s="2"/>
      <c r="B11" s="2"/>
      <c r="C11" s="94"/>
      <c r="D11" s="93"/>
      <c r="E11" s="1"/>
      <c r="F11" s="1"/>
      <c r="G11" s="1"/>
      <c r="H11" s="1"/>
      <c r="J11" s="29"/>
      <c r="K11" s="29"/>
      <c r="L11" s="29"/>
      <c r="M11" s="29"/>
      <c r="N11" s="29"/>
      <c r="O11" s="29"/>
      <c r="P11" s="29"/>
      <c r="Q11" s="29"/>
      <c r="R11" s="29"/>
      <c r="S11" s="29"/>
      <c r="T11" s="29"/>
      <c r="U11" s="29"/>
      <c r="V11" s="29"/>
      <c r="W11" s="29"/>
      <c r="X11" s="29"/>
      <c r="Y11" s="29"/>
      <c r="Z11" s="29"/>
      <c r="AA11" s="29"/>
      <c r="AB11" s="29"/>
    </row>
    <row r="12" spans="1:28">
      <c r="A12" s="2"/>
      <c r="B12" s="2"/>
      <c r="C12" s="93"/>
      <c r="D12" s="93" t="s">
        <v>386</v>
      </c>
      <c r="E12" s="1" t="s">
        <v>391</v>
      </c>
      <c r="F12" s="1"/>
      <c r="G12" s="1"/>
      <c r="H12" s="1"/>
      <c r="J12" s="29" t="s">
        <v>637</v>
      </c>
      <c r="K12" s="29" t="s">
        <v>637</v>
      </c>
      <c r="L12" s="29" t="s">
        <v>637</v>
      </c>
      <c r="M12" s="29" t="s">
        <v>637</v>
      </c>
      <c r="N12" s="29" t="s">
        <v>637</v>
      </c>
      <c r="O12" s="29" t="s">
        <v>637</v>
      </c>
      <c r="P12" s="29" t="s">
        <v>637</v>
      </c>
      <c r="Q12" s="29" t="s">
        <v>637</v>
      </c>
      <c r="R12" s="29" t="s">
        <v>637</v>
      </c>
      <c r="S12" s="29" t="s">
        <v>637</v>
      </c>
      <c r="T12" s="29" t="s">
        <v>637</v>
      </c>
      <c r="U12" s="29" t="s">
        <v>637</v>
      </c>
      <c r="V12" s="29" t="s">
        <v>637</v>
      </c>
      <c r="W12" s="29" t="s">
        <v>637</v>
      </c>
      <c r="X12" s="29" t="s">
        <v>637</v>
      </c>
      <c r="Y12" s="29" t="s">
        <v>637</v>
      </c>
      <c r="Z12" s="29" t="s">
        <v>637</v>
      </c>
      <c r="AA12" s="29"/>
      <c r="AB12" s="29">
        <v>5</v>
      </c>
    </row>
    <row r="13" spans="1:28">
      <c r="A13" s="2"/>
      <c r="B13" s="2"/>
      <c r="C13" s="93"/>
      <c r="D13" s="93"/>
      <c r="E13" s="1"/>
      <c r="F13" s="1"/>
      <c r="G13" s="1"/>
      <c r="H13" s="1"/>
      <c r="J13" s="29"/>
      <c r="K13" s="29"/>
      <c r="L13" s="29"/>
      <c r="M13" s="29"/>
      <c r="N13" s="29"/>
      <c r="O13" s="29"/>
      <c r="P13" s="29"/>
      <c r="Q13" s="29"/>
      <c r="R13" s="29"/>
      <c r="S13" s="29"/>
      <c r="T13" s="29"/>
      <c r="U13" s="29"/>
      <c r="V13" s="29"/>
      <c r="W13" s="29"/>
      <c r="X13" s="29"/>
      <c r="Y13" s="29"/>
      <c r="Z13" s="29"/>
      <c r="AA13" s="29"/>
      <c r="AB13" s="29"/>
    </row>
    <row r="14" spans="1:28">
      <c r="A14" s="2"/>
      <c r="B14" s="2"/>
      <c r="C14" s="93"/>
      <c r="D14" s="93" t="s">
        <v>387</v>
      </c>
      <c r="E14" s="1" t="s">
        <v>392</v>
      </c>
      <c r="F14" s="1"/>
      <c r="G14" s="1"/>
      <c r="H14" s="29" t="s">
        <v>638</v>
      </c>
      <c r="I14" s="29" t="s">
        <v>638</v>
      </c>
      <c r="J14" s="29" t="s">
        <v>638</v>
      </c>
      <c r="K14" s="29" t="s">
        <v>638</v>
      </c>
      <c r="L14" s="29" t="s">
        <v>638</v>
      </c>
      <c r="M14" s="29" t="s">
        <v>638</v>
      </c>
      <c r="N14" s="29" t="s">
        <v>638</v>
      </c>
      <c r="O14" s="29" t="s">
        <v>638</v>
      </c>
      <c r="P14" s="29" t="s">
        <v>638</v>
      </c>
      <c r="Q14" s="29" t="s">
        <v>638</v>
      </c>
      <c r="R14" s="29" t="s">
        <v>638</v>
      </c>
      <c r="S14" s="29" t="s">
        <v>638</v>
      </c>
      <c r="T14" s="29" t="s">
        <v>638</v>
      </c>
      <c r="U14" s="29" t="s">
        <v>638</v>
      </c>
      <c r="V14" s="29" t="s">
        <v>638</v>
      </c>
      <c r="W14" s="29" t="s">
        <v>638</v>
      </c>
      <c r="X14" s="29" t="s">
        <v>638</v>
      </c>
      <c r="Y14" s="29" t="s">
        <v>638</v>
      </c>
      <c r="Z14" s="29" t="s">
        <v>638</v>
      </c>
      <c r="AA14" s="29"/>
      <c r="AB14" s="29">
        <v>6</v>
      </c>
    </row>
    <row r="15" spans="1:28">
      <c r="A15" s="2"/>
      <c r="B15" s="2"/>
      <c r="C15" s="93"/>
      <c r="D15" s="93"/>
      <c r="E15" s="1"/>
      <c r="F15" s="1"/>
      <c r="G15" s="1"/>
      <c r="H15" s="1"/>
      <c r="J15" s="29"/>
      <c r="K15" s="29"/>
      <c r="L15" s="29"/>
      <c r="M15" s="29"/>
      <c r="N15" s="29"/>
      <c r="O15" s="29"/>
      <c r="P15" s="29"/>
      <c r="Q15" s="29"/>
      <c r="R15" s="29"/>
      <c r="S15" s="29"/>
      <c r="T15" s="29"/>
      <c r="U15" s="29"/>
      <c r="V15" s="29"/>
      <c r="W15" s="29"/>
      <c r="X15" s="29"/>
      <c r="Y15" s="29"/>
      <c r="Z15" s="29"/>
      <c r="AA15" s="29"/>
      <c r="AB15" s="29"/>
    </row>
    <row r="16" spans="1:28">
      <c r="A16" s="2"/>
      <c r="B16" s="2"/>
      <c r="C16" s="93"/>
      <c r="D16" s="93" t="s">
        <v>388</v>
      </c>
      <c r="E16" s="1" t="s">
        <v>393</v>
      </c>
      <c r="F16" s="1"/>
      <c r="G16" s="1"/>
      <c r="H16" s="1"/>
      <c r="J16" s="29"/>
      <c r="K16" s="29" t="s">
        <v>639</v>
      </c>
      <c r="L16" s="29" t="s">
        <v>639</v>
      </c>
      <c r="M16" s="29" t="s">
        <v>639</v>
      </c>
      <c r="N16" s="29" t="s">
        <v>639</v>
      </c>
      <c r="O16" s="29" t="s">
        <v>639</v>
      </c>
      <c r="P16" s="29" t="s">
        <v>639</v>
      </c>
      <c r="Q16" s="29" t="s">
        <v>639</v>
      </c>
      <c r="R16" s="29" t="s">
        <v>639</v>
      </c>
      <c r="S16" s="29" t="s">
        <v>639</v>
      </c>
      <c r="T16" s="29" t="s">
        <v>639</v>
      </c>
      <c r="U16" s="29" t="s">
        <v>639</v>
      </c>
      <c r="V16" s="29" t="s">
        <v>639</v>
      </c>
      <c r="W16" s="29" t="s">
        <v>639</v>
      </c>
      <c r="X16" s="29" t="s">
        <v>639</v>
      </c>
      <c r="Y16" s="29" t="s">
        <v>639</v>
      </c>
      <c r="Z16" s="29" t="s">
        <v>639</v>
      </c>
      <c r="AA16" s="29"/>
      <c r="AB16" s="29">
        <v>7</v>
      </c>
    </row>
    <row r="17" spans="1:28">
      <c r="A17" s="2"/>
      <c r="B17" s="2"/>
      <c r="C17" s="93"/>
      <c r="D17" s="93"/>
      <c r="E17" s="1"/>
      <c r="F17" s="1"/>
      <c r="G17" s="1"/>
      <c r="H17" s="1"/>
      <c r="J17" s="29"/>
      <c r="K17" s="29"/>
      <c r="L17" s="29"/>
      <c r="M17" s="29"/>
      <c r="N17" s="29"/>
      <c r="O17" s="29"/>
      <c r="P17" s="29"/>
      <c r="Q17" s="29"/>
      <c r="R17" s="29"/>
      <c r="S17" s="29"/>
      <c r="T17" s="29"/>
      <c r="U17" s="29"/>
      <c r="V17" s="29"/>
      <c r="W17" s="29"/>
      <c r="X17" s="29"/>
      <c r="Y17" s="29"/>
      <c r="Z17" s="29"/>
      <c r="AA17" s="29"/>
      <c r="AB17" s="29"/>
    </row>
    <row r="18" spans="1:28">
      <c r="A18" s="2"/>
      <c r="B18" s="2"/>
      <c r="C18" s="93"/>
      <c r="D18" s="93" t="s">
        <v>757</v>
      </c>
      <c r="E18" s="1" t="s">
        <v>1038</v>
      </c>
      <c r="F18" s="1"/>
      <c r="G18" s="1"/>
      <c r="H18" s="1"/>
      <c r="J18" s="29"/>
      <c r="K18" s="29"/>
      <c r="L18" s="29"/>
      <c r="M18" s="29"/>
      <c r="N18" s="29"/>
      <c r="O18" s="29" t="s">
        <v>640</v>
      </c>
      <c r="P18" s="29" t="s">
        <v>640</v>
      </c>
      <c r="Q18" s="29" t="s">
        <v>640</v>
      </c>
      <c r="R18" s="29" t="s">
        <v>640</v>
      </c>
      <c r="S18" s="29" t="s">
        <v>640</v>
      </c>
      <c r="T18" s="29" t="s">
        <v>640</v>
      </c>
      <c r="U18" s="29" t="s">
        <v>640</v>
      </c>
      <c r="V18" s="29" t="s">
        <v>640</v>
      </c>
      <c r="W18" s="29" t="s">
        <v>640</v>
      </c>
      <c r="X18" s="29" t="s">
        <v>640</v>
      </c>
      <c r="Y18" s="29" t="s">
        <v>640</v>
      </c>
      <c r="Z18" s="29" t="s">
        <v>640</v>
      </c>
      <c r="AA18" s="29"/>
      <c r="AB18" s="29">
        <v>8</v>
      </c>
    </row>
    <row r="19" spans="1:28">
      <c r="A19" s="2"/>
      <c r="B19" s="2"/>
      <c r="C19" s="93"/>
      <c r="D19" s="93"/>
      <c r="E19" s="1"/>
      <c r="F19" s="1"/>
      <c r="G19" s="1"/>
      <c r="H19" s="1"/>
      <c r="I19" s="86"/>
      <c r="J19" s="29"/>
      <c r="K19" s="29"/>
      <c r="L19" s="29"/>
      <c r="M19" s="29"/>
      <c r="N19" s="29"/>
      <c r="O19" s="29"/>
      <c r="P19" s="29"/>
      <c r="Q19" s="29"/>
      <c r="R19" s="29"/>
      <c r="S19" s="29"/>
      <c r="T19" s="29"/>
      <c r="U19" s="29"/>
      <c r="V19" s="29"/>
      <c r="W19" s="29"/>
      <c r="X19" s="29"/>
      <c r="Y19" s="29"/>
      <c r="Z19" s="29"/>
      <c r="AA19" s="29"/>
      <c r="AB19" s="29"/>
    </row>
    <row r="20" spans="1:28">
      <c r="A20" s="2"/>
      <c r="B20" s="2"/>
      <c r="C20" s="93"/>
      <c r="D20" s="93" t="s">
        <v>389</v>
      </c>
      <c r="E20" s="1" t="s">
        <v>394</v>
      </c>
      <c r="F20" s="1"/>
      <c r="G20" s="1"/>
      <c r="H20" s="1"/>
      <c r="I20" s="29" t="s">
        <v>641</v>
      </c>
      <c r="J20" s="29" t="s">
        <v>641</v>
      </c>
      <c r="K20" s="29" t="s">
        <v>641</v>
      </c>
      <c r="L20" s="29" t="s">
        <v>641</v>
      </c>
      <c r="M20" s="29" t="s">
        <v>641</v>
      </c>
      <c r="N20" s="29" t="s">
        <v>641</v>
      </c>
      <c r="O20" s="29" t="s">
        <v>641</v>
      </c>
      <c r="P20" s="29" t="s">
        <v>641</v>
      </c>
      <c r="Q20" s="29" t="s">
        <v>641</v>
      </c>
      <c r="R20" s="29" t="s">
        <v>641</v>
      </c>
      <c r="S20" s="29" t="s">
        <v>641</v>
      </c>
      <c r="T20" s="29" t="s">
        <v>641</v>
      </c>
      <c r="U20" s="29" t="s">
        <v>641</v>
      </c>
      <c r="V20" s="29" t="s">
        <v>641</v>
      </c>
      <c r="W20" s="29" t="s">
        <v>641</v>
      </c>
      <c r="X20" s="29" t="s">
        <v>641</v>
      </c>
      <c r="Y20" s="29" t="s">
        <v>641</v>
      </c>
      <c r="Z20" s="29" t="s">
        <v>641</v>
      </c>
      <c r="AA20" s="29"/>
      <c r="AB20" s="29">
        <v>17</v>
      </c>
    </row>
    <row r="21" spans="1:28">
      <c r="A21" s="2"/>
      <c r="B21" s="2"/>
      <c r="C21" s="93"/>
      <c r="D21" s="93"/>
      <c r="E21" s="1"/>
      <c r="F21" s="1"/>
      <c r="G21" s="1"/>
      <c r="H21" s="1"/>
      <c r="I21" s="86"/>
      <c r="J21" s="29"/>
      <c r="K21" s="29"/>
      <c r="L21" s="29"/>
      <c r="M21" s="29"/>
      <c r="N21" s="29"/>
      <c r="O21" s="29"/>
      <c r="P21" s="29"/>
      <c r="Q21" s="29"/>
      <c r="R21" s="29"/>
      <c r="S21" s="29"/>
      <c r="T21" s="29"/>
      <c r="U21" s="29"/>
      <c r="V21" s="29"/>
      <c r="W21" s="29"/>
      <c r="X21" s="29"/>
      <c r="Y21" s="29"/>
      <c r="Z21" s="29"/>
      <c r="AA21" s="29"/>
      <c r="AB21" s="29"/>
    </row>
    <row r="22" spans="1:28">
      <c r="A22" s="2"/>
      <c r="B22" s="2"/>
      <c r="C22" s="93"/>
      <c r="D22" s="93" t="s">
        <v>390</v>
      </c>
      <c r="E22" s="1" t="s">
        <v>395</v>
      </c>
      <c r="F22" s="1"/>
      <c r="G22" s="1"/>
      <c r="H22" s="1"/>
      <c r="I22" s="29" t="s">
        <v>642</v>
      </c>
      <c r="J22" s="29" t="s">
        <v>642</v>
      </c>
      <c r="K22" s="29" t="s">
        <v>642</v>
      </c>
      <c r="L22" s="29" t="s">
        <v>642</v>
      </c>
      <c r="M22" s="29" t="s">
        <v>642</v>
      </c>
      <c r="N22" s="29" t="s">
        <v>642</v>
      </c>
      <c r="O22" s="29" t="s">
        <v>642</v>
      </c>
      <c r="P22" s="29" t="s">
        <v>642</v>
      </c>
      <c r="Q22" s="29" t="s">
        <v>642</v>
      </c>
      <c r="R22" s="29" t="s">
        <v>642</v>
      </c>
      <c r="S22" s="29" t="s">
        <v>642</v>
      </c>
      <c r="T22" s="29" t="s">
        <v>642</v>
      </c>
      <c r="U22" s="29" t="s">
        <v>642</v>
      </c>
      <c r="V22" s="29" t="s">
        <v>642</v>
      </c>
      <c r="W22" s="29" t="s">
        <v>642</v>
      </c>
      <c r="X22" s="29" t="s">
        <v>642</v>
      </c>
      <c r="Y22" s="29" t="s">
        <v>642</v>
      </c>
      <c r="Z22" s="29" t="s">
        <v>642</v>
      </c>
      <c r="AA22" s="29"/>
      <c r="AB22" s="29">
        <v>18</v>
      </c>
    </row>
    <row r="23" spans="1:28">
      <c r="A23" s="2"/>
      <c r="B23" s="2"/>
      <c r="C23" s="93"/>
      <c r="D23" s="93"/>
      <c r="E23" s="1"/>
      <c r="F23" s="1"/>
      <c r="G23" s="1"/>
      <c r="H23" s="1"/>
      <c r="I23" s="86"/>
      <c r="J23" s="29"/>
      <c r="K23" s="29"/>
      <c r="L23" s="29"/>
      <c r="M23" s="29"/>
      <c r="N23" s="29"/>
      <c r="O23" s="29"/>
      <c r="P23" s="29"/>
      <c r="Q23" s="29"/>
      <c r="R23" s="29"/>
      <c r="S23" s="29"/>
      <c r="T23" s="29"/>
      <c r="U23" s="29"/>
      <c r="V23" s="29"/>
      <c r="W23" s="29"/>
      <c r="X23" s="29"/>
      <c r="Y23" s="29"/>
      <c r="Z23" s="29"/>
      <c r="AA23" s="29"/>
      <c r="AB23" s="29"/>
    </row>
    <row r="24" spans="1:28">
      <c r="A24" s="2"/>
      <c r="B24" s="2"/>
      <c r="C24" s="93" t="s">
        <v>643</v>
      </c>
      <c r="D24" s="1" t="s">
        <v>121</v>
      </c>
      <c r="J24" s="29" t="s">
        <v>640</v>
      </c>
      <c r="K24" s="29" t="s">
        <v>640</v>
      </c>
      <c r="L24" s="29" t="s">
        <v>640</v>
      </c>
      <c r="M24" s="29" t="s">
        <v>640</v>
      </c>
      <c r="N24" s="29" t="s">
        <v>640</v>
      </c>
      <c r="O24" s="29" t="s">
        <v>640</v>
      </c>
      <c r="P24" s="29" t="s">
        <v>640</v>
      </c>
      <c r="Q24" s="29" t="s">
        <v>640</v>
      </c>
      <c r="R24" s="29" t="s">
        <v>640</v>
      </c>
      <c r="S24" s="29" t="s">
        <v>640</v>
      </c>
      <c r="T24" s="29" t="s">
        <v>640</v>
      </c>
      <c r="U24" s="29" t="s">
        <v>640</v>
      </c>
      <c r="V24" s="29" t="s">
        <v>640</v>
      </c>
      <c r="W24" s="29" t="s">
        <v>640</v>
      </c>
      <c r="X24" s="29" t="s">
        <v>640</v>
      </c>
      <c r="Y24" s="29" t="s">
        <v>640</v>
      </c>
      <c r="Z24" s="29" t="s">
        <v>640</v>
      </c>
      <c r="AA24" s="29"/>
      <c r="AB24" s="29">
        <v>19</v>
      </c>
    </row>
    <row r="25" spans="1:28">
      <c r="A25" s="2"/>
      <c r="B25" s="2"/>
      <c r="C25" s="93"/>
      <c r="D25" s="1"/>
      <c r="I25" s="86"/>
      <c r="J25" s="29"/>
      <c r="K25" s="29"/>
      <c r="L25" s="29"/>
      <c r="M25" s="29"/>
      <c r="N25" s="29"/>
      <c r="O25" s="29"/>
      <c r="P25" s="29"/>
      <c r="Q25" s="29"/>
      <c r="R25" s="29"/>
      <c r="S25" s="29"/>
      <c r="T25" s="29"/>
      <c r="U25" s="29"/>
      <c r="V25" s="29"/>
      <c r="W25" s="29"/>
      <c r="X25" s="29"/>
      <c r="Y25" s="29"/>
      <c r="Z25" s="29"/>
      <c r="AA25" s="29"/>
      <c r="AB25" s="29"/>
    </row>
    <row r="26" spans="1:28">
      <c r="A26" s="2"/>
      <c r="B26" s="2"/>
      <c r="C26" s="93" t="s">
        <v>644</v>
      </c>
      <c r="D26" s="1" t="s">
        <v>772</v>
      </c>
      <c r="I26" s="86"/>
      <c r="J26" s="29"/>
      <c r="K26" s="29"/>
      <c r="L26" s="29" t="s">
        <v>645</v>
      </c>
      <c r="M26" s="29" t="s">
        <v>645</v>
      </c>
      <c r="N26" s="29" t="s">
        <v>645</v>
      </c>
      <c r="O26" s="29" t="s">
        <v>645</v>
      </c>
      <c r="P26" s="29" t="s">
        <v>645</v>
      </c>
      <c r="Q26" s="29" t="s">
        <v>645</v>
      </c>
      <c r="R26" s="29" t="s">
        <v>645</v>
      </c>
      <c r="S26" s="29" t="s">
        <v>645</v>
      </c>
      <c r="T26" s="29" t="s">
        <v>645</v>
      </c>
      <c r="U26" s="29" t="s">
        <v>645</v>
      </c>
      <c r="V26" s="29" t="s">
        <v>645</v>
      </c>
      <c r="W26" s="29" t="s">
        <v>645</v>
      </c>
      <c r="X26" s="29" t="s">
        <v>645</v>
      </c>
      <c r="Y26" s="29" t="s">
        <v>645</v>
      </c>
      <c r="Z26" s="29" t="s">
        <v>645</v>
      </c>
      <c r="AA26" s="29"/>
      <c r="AB26" s="29">
        <v>20</v>
      </c>
    </row>
    <row r="27" spans="1:28">
      <c r="A27" s="2"/>
      <c r="B27" s="2"/>
      <c r="C27" s="93"/>
      <c r="D27" s="1"/>
      <c r="I27" s="1"/>
      <c r="J27" s="29"/>
      <c r="K27" s="29"/>
      <c r="L27" s="29"/>
      <c r="M27" s="29"/>
      <c r="N27" s="29"/>
      <c r="O27" s="29"/>
      <c r="P27" s="29"/>
      <c r="Q27" s="29"/>
      <c r="R27" s="29"/>
      <c r="S27" s="29"/>
      <c r="T27" s="29"/>
      <c r="U27" s="29"/>
      <c r="V27" s="29"/>
      <c r="W27" s="29"/>
      <c r="X27" s="29"/>
      <c r="Y27" s="29"/>
      <c r="Z27" s="29"/>
      <c r="AA27" s="29"/>
      <c r="AB27" s="29"/>
    </row>
    <row r="28" spans="1:28">
      <c r="A28" s="2"/>
      <c r="B28" s="2"/>
      <c r="C28" s="93" t="s">
        <v>646</v>
      </c>
      <c r="D28" s="1" t="s">
        <v>972</v>
      </c>
      <c r="I28" s="86"/>
      <c r="J28" s="29"/>
      <c r="K28" s="29"/>
      <c r="L28" s="29" t="s">
        <v>216</v>
      </c>
      <c r="M28" s="29" t="s">
        <v>216</v>
      </c>
      <c r="N28" s="29" t="s">
        <v>216</v>
      </c>
      <c r="O28" s="29" t="s">
        <v>216</v>
      </c>
      <c r="P28" s="29" t="s">
        <v>216</v>
      </c>
      <c r="Q28" s="29" t="s">
        <v>216</v>
      </c>
      <c r="R28" s="29" t="s">
        <v>216</v>
      </c>
      <c r="S28" s="29" t="s">
        <v>216</v>
      </c>
      <c r="T28" s="29" t="s">
        <v>216</v>
      </c>
      <c r="U28" s="29" t="s">
        <v>216</v>
      </c>
      <c r="V28" s="29" t="s">
        <v>216</v>
      </c>
      <c r="W28" s="29" t="s">
        <v>216</v>
      </c>
      <c r="X28" s="29" t="s">
        <v>216</v>
      </c>
      <c r="Y28" s="29" t="s">
        <v>216</v>
      </c>
      <c r="Z28" s="29" t="s">
        <v>216</v>
      </c>
      <c r="AA28" s="29"/>
      <c r="AB28" s="29">
        <v>21</v>
      </c>
    </row>
    <row r="29" spans="1:28">
      <c r="A29" s="2"/>
      <c r="B29" s="2"/>
      <c r="C29" s="93"/>
      <c r="D29" s="1"/>
      <c r="I29" s="1"/>
      <c r="J29" s="29"/>
      <c r="K29" s="29"/>
      <c r="L29" s="29"/>
      <c r="M29" s="29"/>
      <c r="N29" s="29"/>
      <c r="O29" s="29"/>
      <c r="P29" s="29"/>
      <c r="Q29" s="29"/>
      <c r="R29" s="29"/>
      <c r="S29" s="29"/>
      <c r="T29" s="29"/>
      <c r="U29" s="29"/>
      <c r="V29" s="29"/>
      <c r="W29" s="29"/>
      <c r="X29" s="29"/>
      <c r="Y29" s="29"/>
      <c r="Z29" s="29"/>
      <c r="AA29" s="29"/>
      <c r="AB29" s="29"/>
    </row>
    <row r="30" spans="1:28">
      <c r="A30" s="2"/>
      <c r="B30" s="2"/>
      <c r="C30" s="93" t="s">
        <v>647</v>
      </c>
      <c r="D30" s="1" t="s">
        <v>973</v>
      </c>
      <c r="I30" s="1"/>
      <c r="J30" s="29"/>
      <c r="K30" s="29" t="s">
        <v>641</v>
      </c>
      <c r="L30" s="29" t="s">
        <v>641</v>
      </c>
      <c r="M30" s="29" t="s">
        <v>641</v>
      </c>
      <c r="N30" s="29" t="s">
        <v>641</v>
      </c>
      <c r="O30" s="29" t="s">
        <v>641</v>
      </c>
      <c r="P30" s="29" t="s">
        <v>641</v>
      </c>
      <c r="Q30" s="29" t="s">
        <v>641</v>
      </c>
      <c r="R30" s="29" t="s">
        <v>641</v>
      </c>
      <c r="S30" s="29" t="s">
        <v>641</v>
      </c>
      <c r="T30" s="29" t="s">
        <v>641</v>
      </c>
      <c r="U30" s="29" t="s">
        <v>641</v>
      </c>
      <c r="V30" s="29" t="s">
        <v>641</v>
      </c>
      <c r="W30" s="29" t="s">
        <v>641</v>
      </c>
      <c r="X30" s="29" t="s">
        <v>641</v>
      </c>
      <c r="Y30" s="29" t="s">
        <v>641</v>
      </c>
      <c r="Z30" s="29" t="s">
        <v>641</v>
      </c>
      <c r="AA30" s="29"/>
      <c r="AB30" s="29">
        <v>22</v>
      </c>
    </row>
    <row r="31" spans="1:28">
      <c r="A31" s="2"/>
      <c r="B31" s="2"/>
      <c r="C31" s="93"/>
      <c r="D31" s="1"/>
      <c r="J31" s="29"/>
      <c r="K31" s="29"/>
      <c r="L31" s="29"/>
      <c r="M31" s="29"/>
      <c r="N31" s="29"/>
      <c r="O31" s="29"/>
      <c r="P31" s="29"/>
      <c r="Q31" s="29"/>
      <c r="R31" s="29"/>
      <c r="S31" s="29"/>
      <c r="T31" s="29"/>
      <c r="U31" s="29"/>
      <c r="V31" s="29"/>
      <c r="W31" s="29"/>
      <c r="X31" s="29"/>
      <c r="Y31" s="29"/>
      <c r="Z31" s="29"/>
      <c r="AA31" s="29"/>
      <c r="AB31" s="29"/>
    </row>
    <row r="32" spans="1:28">
      <c r="A32" s="2"/>
      <c r="B32" s="2"/>
      <c r="C32" s="93" t="s">
        <v>648</v>
      </c>
      <c r="D32" s="1" t="s">
        <v>383</v>
      </c>
      <c r="G32" s="29" t="s">
        <v>641</v>
      </c>
      <c r="H32" s="29" t="s">
        <v>641</v>
      </c>
      <c r="I32" s="29" t="s">
        <v>641</v>
      </c>
      <c r="J32" s="29" t="s">
        <v>641</v>
      </c>
      <c r="K32" s="29" t="s">
        <v>641</v>
      </c>
      <c r="L32" s="29" t="s">
        <v>641</v>
      </c>
      <c r="M32" s="29" t="s">
        <v>641</v>
      </c>
      <c r="N32" s="29" t="s">
        <v>641</v>
      </c>
      <c r="O32" s="29" t="s">
        <v>641</v>
      </c>
      <c r="P32" s="29" t="s">
        <v>641</v>
      </c>
      <c r="Q32" s="29" t="s">
        <v>641</v>
      </c>
      <c r="R32" s="29" t="s">
        <v>641</v>
      </c>
      <c r="S32" s="29" t="s">
        <v>641</v>
      </c>
      <c r="T32" s="29" t="s">
        <v>641</v>
      </c>
      <c r="U32" s="29" t="s">
        <v>641</v>
      </c>
      <c r="V32" s="29" t="s">
        <v>641</v>
      </c>
      <c r="W32" s="29" t="s">
        <v>641</v>
      </c>
      <c r="X32" s="29" t="s">
        <v>641</v>
      </c>
      <c r="Y32" s="29" t="s">
        <v>641</v>
      </c>
      <c r="Z32" s="29" t="s">
        <v>641</v>
      </c>
      <c r="AA32" s="29"/>
      <c r="AB32" s="29">
        <v>23</v>
      </c>
    </row>
    <row r="33" spans="1:28">
      <c r="A33" s="2"/>
      <c r="B33" s="2"/>
      <c r="C33" s="93"/>
      <c r="D33" s="1"/>
      <c r="I33" s="1"/>
      <c r="J33" s="29"/>
      <c r="K33" s="29"/>
      <c r="L33" s="29"/>
      <c r="M33" s="29"/>
      <c r="N33" s="29"/>
      <c r="O33" s="29"/>
      <c r="P33" s="29"/>
      <c r="Q33" s="29"/>
      <c r="R33" s="29"/>
      <c r="S33" s="29"/>
      <c r="T33" s="29"/>
      <c r="U33" s="29"/>
      <c r="V33" s="29"/>
      <c r="W33" s="29"/>
      <c r="X33" s="29"/>
      <c r="Y33" s="29"/>
      <c r="Z33" s="29"/>
      <c r="AA33" s="29"/>
      <c r="AB33" s="29"/>
    </row>
    <row r="34" spans="1:28">
      <c r="A34" s="2"/>
      <c r="B34" s="2"/>
      <c r="C34" s="93" t="s">
        <v>649</v>
      </c>
      <c r="D34" s="1" t="s">
        <v>384</v>
      </c>
      <c r="G34" s="29" t="s">
        <v>650</v>
      </c>
      <c r="H34" s="29" t="s">
        <v>650</v>
      </c>
      <c r="I34" s="29" t="s">
        <v>650</v>
      </c>
      <c r="J34" s="29" t="s">
        <v>650</v>
      </c>
      <c r="K34" s="29" t="s">
        <v>650</v>
      </c>
      <c r="L34" s="29" t="s">
        <v>650</v>
      </c>
      <c r="M34" s="29" t="s">
        <v>650</v>
      </c>
      <c r="N34" s="29" t="s">
        <v>650</v>
      </c>
      <c r="O34" s="29" t="s">
        <v>650</v>
      </c>
      <c r="P34" s="29" t="s">
        <v>650</v>
      </c>
      <c r="Q34" s="29" t="s">
        <v>650</v>
      </c>
      <c r="R34" s="29" t="s">
        <v>650</v>
      </c>
      <c r="S34" s="29" t="s">
        <v>650</v>
      </c>
      <c r="T34" s="29" t="s">
        <v>650</v>
      </c>
      <c r="U34" s="29" t="s">
        <v>650</v>
      </c>
      <c r="V34" s="29" t="s">
        <v>650</v>
      </c>
      <c r="W34" s="29" t="s">
        <v>650</v>
      </c>
      <c r="X34" s="29" t="s">
        <v>650</v>
      </c>
      <c r="Y34" s="29" t="s">
        <v>650</v>
      </c>
      <c r="Z34" s="29" t="s">
        <v>650</v>
      </c>
      <c r="AA34" s="29"/>
      <c r="AB34" s="29">
        <v>24</v>
      </c>
    </row>
  </sheetData>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workbookViewId="0">
      <selection activeCell="O5" sqref="O5"/>
    </sheetView>
  </sheetViews>
  <sheetFormatPr defaultRowHeight="11.25"/>
  <cols>
    <col min="1" max="1" width="1.125" style="1" customWidth="1"/>
    <col min="2" max="2" width="3.25" style="1" customWidth="1"/>
    <col min="3" max="3" width="6.125" style="1" customWidth="1"/>
    <col min="4" max="4" width="3.25" style="1" customWidth="1"/>
    <col min="5" max="5" width="10.625" style="1" customWidth="1"/>
    <col min="6" max="6" width="9" style="1"/>
    <col min="7" max="7" width="3.125" style="1" customWidth="1"/>
    <col min="8" max="8" width="11.125" style="1" customWidth="1"/>
    <col min="9" max="10" width="3.125" style="1" customWidth="1"/>
    <col min="11" max="11" width="11.125" style="1" customWidth="1"/>
    <col min="12" max="12" width="3.125" style="1" customWidth="1"/>
    <col min="13" max="13" width="5.625" style="1" customWidth="1"/>
    <col min="14" max="14" width="8.625" style="1" customWidth="1"/>
    <col min="15" max="15" width="8.875" style="1" customWidth="1"/>
    <col min="16" max="17" width="9" style="1"/>
    <col min="18" max="18" width="8.125" style="1" customWidth="1"/>
    <col min="19" max="19" width="9.625" style="1" customWidth="1"/>
    <col min="20" max="20" width="0.25" style="1" customWidth="1"/>
    <col min="21" max="21" width="0.625" style="1" customWidth="1"/>
    <col min="22" max="22" width="9" style="1"/>
    <col min="23" max="23" width="2.5" style="1" customWidth="1"/>
    <col min="24" max="16384" width="9" style="1"/>
  </cols>
  <sheetData>
    <row r="1" spans="1:23" ht="18.75" customHeight="1">
      <c r="O1" s="8" t="s">
        <v>143</v>
      </c>
      <c r="P1" s="44" t="s">
        <v>143</v>
      </c>
      <c r="Q1" s="8"/>
      <c r="T1" s="51"/>
      <c r="U1" s="71" t="s">
        <v>21</v>
      </c>
      <c r="V1" s="121"/>
      <c r="W1" s="52"/>
    </row>
    <row r="2" spans="1:23" ht="17.25">
      <c r="A2" s="1163" t="s">
        <v>70</v>
      </c>
      <c r="B2" s="1163"/>
      <c r="C2" s="1163"/>
      <c r="D2" s="1163"/>
      <c r="E2" s="1163"/>
      <c r="F2" s="1163"/>
      <c r="G2" s="1163"/>
      <c r="H2" s="1163"/>
      <c r="I2" s="1163"/>
      <c r="J2" s="1163"/>
      <c r="K2" s="1163"/>
      <c r="L2" s="1163"/>
      <c r="M2" s="1163"/>
      <c r="N2" s="1163"/>
      <c r="O2" s="1163"/>
      <c r="P2" s="1163"/>
      <c r="Q2" s="1163"/>
      <c r="R2" s="1163"/>
      <c r="S2" s="1163"/>
      <c r="T2" s="1163"/>
      <c r="U2" s="1163"/>
      <c r="V2" s="1163"/>
      <c r="W2" s="1163"/>
    </row>
    <row r="3" spans="1:23" ht="13.5" customHeight="1">
      <c r="A3" s="1164" t="s">
        <v>502</v>
      </c>
      <c r="B3" s="1164"/>
      <c r="C3" s="1164"/>
      <c r="D3" s="1164"/>
      <c r="E3" s="1164"/>
      <c r="F3" s="57"/>
      <c r="G3" s="29"/>
      <c r="H3" s="29"/>
      <c r="I3" s="29"/>
      <c r="J3" s="29"/>
      <c r="K3" s="29"/>
      <c r="L3" s="29"/>
      <c r="M3" s="29"/>
      <c r="N3" s="29"/>
      <c r="O3" s="29"/>
    </row>
    <row r="4" spans="1:23">
      <c r="A4" s="11"/>
      <c r="B4" s="11"/>
      <c r="C4" s="11"/>
      <c r="D4" s="11"/>
      <c r="E4" s="11"/>
      <c r="F4" s="11"/>
      <c r="G4" s="11" t="s">
        <v>107</v>
      </c>
      <c r="H4" s="11"/>
      <c r="I4" s="11"/>
      <c r="J4" s="11"/>
      <c r="K4" s="1040" t="s">
        <v>133</v>
      </c>
      <c r="L4" s="1040"/>
    </row>
    <row r="5" spans="1:23" ht="23.25" customHeight="1">
      <c r="A5" s="1897"/>
      <c r="B5" s="1898"/>
      <c r="C5" s="1898"/>
      <c r="D5" s="1898"/>
      <c r="E5" s="1898"/>
      <c r="F5" s="1899"/>
      <c r="G5" s="72"/>
      <c r="H5" s="818" t="s">
        <v>1023</v>
      </c>
      <c r="I5" s="73"/>
      <c r="J5" s="71"/>
      <c r="K5" s="818" t="s">
        <v>1024</v>
      </c>
      <c r="L5" s="52"/>
      <c r="M5" s="10"/>
      <c r="N5" s="1" t="s">
        <v>1046</v>
      </c>
    </row>
    <row r="6" spans="1:23" ht="11.25" customHeight="1">
      <c r="A6" s="130"/>
      <c r="B6" s="31"/>
      <c r="C6" s="31"/>
      <c r="D6" s="31"/>
      <c r="E6" s="1035"/>
      <c r="F6" s="1215"/>
      <c r="G6" s="1214"/>
      <c r="H6" s="1035"/>
      <c r="I6" s="1215"/>
      <c r="J6" s="1214"/>
      <c r="K6" s="1035"/>
      <c r="L6" s="1036"/>
      <c r="M6" s="10"/>
    </row>
    <row r="7" spans="1:23" ht="11.25" customHeight="1">
      <c r="A7" s="10"/>
      <c r="B7" s="8" t="s">
        <v>71</v>
      </c>
      <c r="C7" s="8"/>
      <c r="D7" s="8"/>
      <c r="E7" s="1329"/>
      <c r="F7" s="1232"/>
      <c r="G7" s="1231"/>
      <c r="H7" s="1025"/>
      <c r="I7" s="1232"/>
      <c r="J7" s="1231"/>
      <c r="K7" s="1025"/>
      <c r="L7" s="1232"/>
      <c r="M7" s="10"/>
    </row>
    <row r="8" spans="1:23">
      <c r="A8" s="10"/>
      <c r="E8" s="1329"/>
      <c r="F8" s="1232"/>
      <c r="G8" s="1231"/>
      <c r="H8" s="1025"/>
      <c r="I8" s="1232"/>
      <c r="J8" s="1231"/>
      <c r="K8" s="1025"/>
      <c r="L8" s="1232"/>
      <c r="M8" s="10"/>
    </row>
    <row r="9" spans="1:23">
      <c r="A9" s="10"/>
      <c r="E9" s="1329"/>
      <c r="F9" s="1232"/>
      <c r="G9" s="1231"/>
      <c r="H9" s="1025"/>
      <c r="I9" s="1232"/>
      <c r="J9" s="1231"/>
      <c r="K9" s="1025"/>
      <c r="L9" s="1232"/>
      <c r="M9" s="10"/>
    </row>
    <row r="10" spans="1:23">
      <c r="A10" s="10"/>
      <c r="E10" s="1329"/>
      <c r="F10" s="1232"/>
      <c r="G10" s="1231"/>
      <c r="H10" s="1025"/>
      <c r="I10" s="1232"/>
      <c r="J10" s="1231"/>
      <c r="K10" s="1025"/>
      <c r="L10" s="1232"/>
      <c r="M10" s="10"/>
    </row>
    <row r="11" spans="1:23">
      <c r="A11" s="10"/>
      <c r="E11" s="1329"/>
      <c r="F11" s="1232"/>
      <c r="G11" s="1231"/>
      <c r="H11" s="1025"/>
      <c r="I11" s="1232"/>
      <c r="J11" s="1231"/>
      <c r="K11" s="1025"/>
      <c r="L11" s="1232"/>
      <c r="M11" s="10"/>
    </row>
    <row r="12" spans="1:23">
      <c r="A12" s="10"/>
      <c r="E12" s="1329"/>
      <c r="F12" s="1232"/>
      <c r="G12" s="1231"/>
      <c r="H12" s="1025"/>
      <c r="I12" s="1232"/>
      <c r="J12" s="1231"/>
      <c r="K12" s="1025"/>
      <c r="L12" s="1232"/>
      <c r="M12" s="10"/>
    </row>
    <row r="13" spans="1:23">
      <c r="A13" s="10"/>
      <c r="B13" s="8"/>
      <c r="E13" s="1329"/>
      <c r="F13" s="1232"/>
      <c r="G13" s="1231"/>
      <c r="H13" s="1025"/>
      <c r="I13" s="1232"/>
      <c r="J13" s="1231"/>
      <c r="K13" s="1025"/>
      <c r="L13" s="1232"/>
      <c r="M13" s="10"/>
    </row>
    <row r="14" spans="1:23">
      <c r="A14" s="10"/>
      <c r="B14" s="8"/>
      <c r="E14" s="1329"/>
      <c r="F14" s="1232"/>
      <c r="G14" s="1231"/>
      <c r="H14" s="1025"/>
      <c r="I14" s="1232"/>
      <c r="J14" s="1231"/>
      <c r="K14" s="1025"/>
      <c r="L14" s="1232"/>
      <c r="M14" s="10"/>
    </row>
    <row r="15" spans="1:23">
      <c r="A15" s="10"/>
      <c r="B15" s="8"/>
      <c r="E15" s="1329"/>
      <c r="F15" s="1232"/>
      <c r="G15" s="1231"/>
      <c r="H15" s="1025"/>
      <c r="I15" s="1232"/>
      <c r="J15" s="1231"/>
      <c r="K15" s="1025"/>
      <c r="L15" s="1232"/>
      <c r="M15" s="10"/>
    </row>
    <row r="16" spans="1:23">
      <c r="A16" s="10"/>
      <c r="B16" s="8"/>
      <c r="C16" s="50" t="s">
        <v>72</v>
      </c>
      <c r="E16" s="1329"/>
      <c r="F16" s="1232"/>
      <c r="G16" s="1231"/>
      <c r="H16" s="1025"/>
      <c r="I16" s="1232"/>
      <c r="J16" s="1231"/>
      <c r="K16" s="1025"/>
      <c r="L16" s="1232"/>
      <c r="M16" s="10"/>
    </row>
    <row r="17" spans="1:13">
      <c r="A17" s="10"/>
      <c r="B17" s="8"/>
      <c r="C17" s="50" t="s">
        <v>73</v>
      </c>
      <c r="E17" s="1329"/>
      <c r="F17" s="1232"/>
      <c r="G17" s="1231"/>
      <c r="H17" s="1025"/>
      <c r="I17" s="1232"/>
      <c r="J17" s="1231"/>
      <c r="K17" s="1025"/>
      <c r="L17" s="1232"/>
      <c r="M17" s="10"/>
    </row>
    <row r="18" spans="1:13">
      <c r="A18" s="10"/>
      <c r="B18" s="8"/>
      <c r="E18" s="1329"/>
      <c r="F18" s="1232"/>
      <c r="G18" s="1231"/>
      <c r="H18" s="1025"/>
      <c r="I18" s="1232"/>
      <c r="J18" s="1231"/>
      <c r="K18" s="1025"/>
      <c r="L18" s="1232"/>
      <c r="M18" s="10"/>
    </row>
    <row r="19" spans="1:13">
      <c r="A19" s="10"/>
      <c r="B19" s="8"/>
      <c r="E19" s="1329"/>
      <c r="F19" s="1232"/>
      <c r="G19" s="1231"/>
      <c r="H19" s="1025"/>
      <c r="I19" s="1232"/>
      <c r="J19" s="1231"/>
      <c r="K19" s="1025"/>
      <c r="L19" s="1232"/>
      <c r="M19" s="10"/>
    </row>
    <row r="20" spans="1:13">
      <c r="A20" s="10"/>
      <c r="B20" s="8"/>
      <c r="E20" s="1329"/>
      <c r="F20" s="1232"/>
      <c r="G20" s="1231"/>
      <c r="H20" s="1025"/>
      <c r="I20" s="1232"/>
      <c r="J20" s="1231"/>
      <c r="K20" s="1025"/>
      <c r="L20" s="1232"/>
      <c r="M20" s="10"/>
    </row>
    <row r="21" spans="1:13">
      <c r="A21" s="10"/>
      <c r="B21" s="8"/>
      <c r="E21" s="1329"/>
      <c r="F21" s="1232"/>
      <c r="G21" s="1231"/>
      <c r="H21" s="1025"/>
      <c r="I21" s="1232"/>
      <c r="J21" s="1231"/>
      <c r="K21" s="1025"/>
      <c r="L21" s="1232"/>
      <c r="M21" s="10"/>
    </row>
    <row r="22" spans="1:13">
      <c r="A22" s="10"/>
      <c r="B22" s="8"/>
      <c r="E22" s="1329"/>
      <c r="F22" s="1232"/>
      <c r="G22" s="1231"/>
      <c r="H22" s="1025"/>
      <c r="I22" s="1232"/>
      <c r="J22" s="1231"/>
      <c r="K22" s="1025"/>
      <c r="L22" s="1232"/>
      <c r="M22" s="10"/>
    </row>
    <row r="23" spans="1:13">
      <c r="A23" s="10"/>
      <c r="B23" s="8"/>
      <c r="E23" s="1329"/>
      <c r="F23" s="1232"/>
      <c r="G23" s="1231"/>
      <c r="H23" s="1025"/>
      <c r="I23" s="1232"/>
      <c r="J23" s="1231"/>
      <c r="K23" s="1025"/>
      <c r="L23" s="1232"/>
      <c r="M23" s="10"/>
    </row>
    <row r="24" spans="1:13">
      <c r="A24" s="10"/>
      <c r="B24" s="8"/>
      <c r="E24" s="1329"/>
      <c r="F24" s="1232"/>
      <c r="G24" s="1231"/>
      <c r="H24" s="1025"/>
      <c r="I24" s="1232"/>
      <c r="J24" s="1231"/>
      <c r="K24" s="1025"/>
      <c r="L24" s="1232"/>
      <c r="M24" s="10"/>
    </row>
    <row r="25" spans="1:13">
      <c r="A25" s="10"/>
      <c r="B25" s="8"/>
      <c r="E25" s="1329"/>
      <c r="F25" s="1232"/>
      <c r="G25" s="1231"/>
      <c r="H25" s="1025"/>
      <c r="I25" s="1232"/>
      <c r="J25" s="1231"/>
      <c r="K25" s="1025"/>
      <c r="L25" s="1232"/>
      <c r="M25" s="10"/>
    </row>
    <row r="26" spans="1:13">
      <c r="A26" s="10"/>
      <c r="B26" s="8"/>
      <c r="E26" s="1329"/>
      <c r="F26" s="1232"/>
      <c r="G26" s="1231"/>
      <c r="H26" s="1025"/>
      <c r="I26" s="1232"/>
      <c r="J26" s="1231"/>
      <c r="K26" s="1025"/>
      <c r="L26" s="1232"/>
      <c r="M26" s="10"/>
    </row>
    <row r="27" spans="1:13">
      <c r="A27" s="10"/>
      <c r="B27" s="8"/>
      <c r="E27" s="1329"/>
      <c r="F27" s="1232"/>
      <c r="G27" s="1231"/>
      <c r="H27" s="1025"/>
      <c r="I27" s="1232"/>
      <c r="J27" s="1231"/>
      <c r="K27" s="1025"/>
      <c r="L27" s="1232"/>
      <c r="M27" s="10"/>
    </row>
    <row r="28" spans="1:13">
      <c r="A28" s="10"/>
      <c r="B28" s="8"/>
      <c r="E28" s="1329"/>
      <c r="F28" s="1232"/>
      <c r="G28" s="1231"/>
      <c r="H28" s="1025"/>
      <c r="I28" s="1232"/>
      <c r="J28" s="1231"/>
      <c r="K28" s="1025"/>
      <c r="L28" s="1232"/>
      <c r="M28" s="10"/>
    </row>
    <row r="29" spans="1:13">
      <c r="A29" s="10"/>
      <c r="B29" s="8" t="s">
        <v>75</v>
      </c>
      <c r="E29" s="1329"/>
      <c r="F29" s="1232"/>
      <c r="G29" s="1231"/>
      <c r="H29" s="1025"/>
      <c r="I29" s="1232"/>
      <c r="J29" s="1231"/>
      <c r="K29" s="1025"/>
      <c r="L29" s="1232"/>
      <c r="M29" s="10"/>
    </row>
    <row r="30" spans="1:13">
      <c r="A30" s="10"/>
      <c r="B30" s="8"/>
      <c r="E30" s="1329"/>
      <c r="F30" s="1232"/>
      <c r="G30" s="1231"/>
      <c r="H30" s="1025"/>
      <c r="I30" s="1232"/>
      <c r="J30" s="1231"/>
      <c r="K30" s="1025"/>
      <c r="L30" s="1232"/>
      <c r="M30" s="10"/>
    </row>
    <row r="31" spans="1:13">
      <c r="A31" s="10"/>
      <c r="B31" s="8"/>
      <c r="E31" s="1329"/>
      <c r="F31" s="1232"/>
      <c r="G31" s="1231"/>
      <c r="H31" s="1025"/>
      <c r="I31" s="1232"/>
      <c r="J31" s="1231"/>
      <c r="K31" s="1025"/>
      <c r="L31" s="1232"/>
      <c r="M31" s="10"/>
    </row>
    <row r="32" spans="1:13">
      <c r="A32" s="10"/>
      <c r="B32" s="8"/>
      <c r="E32" s="1329"/>
      <c r="F32" s="1232"/>
      <c r="G32" s="1231"/>
      <c r="H32" s="1025"/>
      <c r="I32" s="1232"/>
      <c r="J32" s="1231"/>
      <c r="K32" s="1025"/>
      <c r="L32" s="1232"/>
      <c r="M32" s="10"/>
    </row>
    <row r="33" spans="1:13">
      <c r="A33" s="10"/>
      <c r="B33" s="8"/>
      <c r="E33" s="1329"/>
      <c r="F33" s="1232"/>
      <c r="G33" s="1231"/>
      <c r="H33" s="1025"/>
      <c r="I33" s="1232"/>
      <c r="J33" s="1231"/>
      <c r="K33" s="1025"/>
      <c r="L33" s="1232"/>
      <c r="M33" s="10"/>
    </row>
    <row r="34" spans="1:13">
      <c r="A34" s="10"/>
      <c r="B34" s="8"/>
      <c r="E34" s="1329"/>
      <c r="F34" s="1232"/>
      <c r="G34" s="1231"/>
      <c r="H34" s="1025"/>
      <c r="I34" s="1232"/>
      <c r="J34" s="1231"/>
      <c r="K34" s="1025"/>
      <c r="L34" s="1232"/>
      <c r="M34" s="10"/>
    </row>
    <row r="35" spans="1:13">
      <c r="A35" s="10"/>
      <c r="B35" s="8"/>
      <c r="E35" s="1329"/>
      <c r="F35" s="1232"/>
      <c r="G35" s="1231"/>
      <c r="H35" s="1025"/>
      <c r="I35" s="1232"/>
      <c r="J35" s="1231"/>
      <c r="K35" s="1025"/>
      <c r="L35" s="1232"/>
      <c r="M35" s="10"/>
    </row>
    <row r="36" spans="1:13">
      <c r="A36" s="10"/>
      <c r="B36" s="8"/>
      <c r="E36" s="1329"/>
      <c r="F36" s="1232"/>
      <c r="G36" s="1231"/>
      <c r="H36" s="1025"/>
      <c r="I36" s="1232"/>
      <c r="J36" s="1231"/>
      <c r="K36" s="1025"/>
      <c r="L36" s="1232"/>
      <c r="M36" s="10"/>
    </row>
    <row r="37" spans="1:13">
      <c r="A37" s="10"/>
      <c r="B37" s="8"/>
      <c r="E37" s="1329"/>
      <c r="F37" s="1232"/>
      <c r="G37" s="1231"/>
      <c r="H37" s="1025"/>
      <c r="I37" s="1232"/>
      <c r="J37" s="1231"/>
      <c r="K37" s="1025"/>
      <c r="L37" s="1232"/>
      <c r="M37" s="10"/>
    </row>
    <row r="38" spans="1:13">
      <c r="A38" s="10"/>
      <c r="B38" s="8"/>
      <c r="C38" s="50" t="s">
        <v>73</v>
      </c>
      <c r="E38" s="1329"/>
      <c r="F38" s="1232"/>
      <c r="G38" s="1231"/>
      <c r="H38" s="1025"/>
      <c r="I38" s="1232"/>
      <c r="J38" s="1231"/>
      <c r="K38" s="1025"/>
      <c r="L38" s="1232"/>
      <c r="M38" s="10"/>
    </row>
    <row r="39" spans="1:13">
      <c r="A39" s="10"/>
      <c r="B39" s="8"/>
      <c r="E39" s="1329"/>
      <c r="F39" s="1232"/>
      <c r="G39" s="1231"/>
      <c r="H39" s="1025"/>
      <c r="I39" s="1232"/>
      <c r="J39" s="1231"/>
      <c r="K39" s="1025"/>
      <c r="L39" s="1232"/>
      <c r="M39" s="10"/>
    </row>
    <row r="40" spans="1:13">
      <c r="A40" s="10"/>
      <c r="B40" s="8"/>
      <c r="C40" s="50"/>
      <c r="E40" s="1329"/>
      <c r="F40" s="1232"/>
      <c r="G40" s="1231"/>
      <c r="H40" s="1025"/>
      <c r="I40" s="1232"/>
      <c r="J40" s="1231"/>
      <c r="K40" s="1025"/>
      <c r="L40" s="1232"/>
      <c r="M40" s="10"/>
    </row>
    <row r="41" spans="1:13">
      <c r="A41" s="10"/>
      <c r="B41" s="8"/>
      <c r="E41" s="1329"/>
      <c r="F41" s="1232"/>
      <c r="G41" s="1231"/>
      <c r="H41" s="1025"/>
      <c r="I41" s="1232"/>
      <c r="J41" s="1231"/>
      <c r="K41" s="1025"/>
      <c r="L41" s="1232"/>
      <c r="M41" s="10"/>
    </row>
    <row r="42" spans="1:13">
      <c r="A42" s="10"/>
      <c r="B42" s="8"/>
      <c r="E42" s="1329"/>
      <c r="F42" s="1232"/>
      <c r="G42" s="1231"/>
      <c r="H42" s="1025"/>
      <c r="I42" s="1232"/>
      <c r="J42" s="1231"/>
      <c r="K42" s="1025"/>
      <c r="L42" s="1232"/>
      <c r="M42" s="10"/>
    </row>
    <row r="43" spans="1:13">
      <c r="A43" s="10"/>
      <c r="B43" s="8"/>
      <c r="E43" s="1329"/>
      <c r="F43" s="1232"/>
      <c r="G43" s="1231"/>
      <c r="H43" s="1025"/>
      <c r="I43" s="1232"/>
      <c r="J43" s="1231"/>
      <c r="K43" s="1025"/>
      <c r="L43" s="1232"/>
      <c r="M43" s="10"/>
    </row>
    <row r="44" spans="1:13">
      <c r="A44" s="10"/>
      <c r="B44" s="8"/>
      <c r="E44" s="1329"/>
      <c r="F44" s="1232"/>
      <c r="G44" s="1231"/>
      <c r="H44" s="1025"/>
      <c r="I44" s="1232"/>
      <c r="J44" s="1231"/>
      <c r="K44" s="1025"/>
      <c r="L44" s="1232"/>
      <c r="M44" s="10"/>
    </row>
    <row r="45" spans="1:13">
      <c r="A45" s="10"/>
      <c r="B45" s="8"/>
      <c r="E45" s="1329"/>
      <c r="F45" s="1232"/>
      <c r="G45" s="1231"/>
      <c r="H45" s="1025"/>
      <c r="I45" s="1232"/>
      <c r="J45" s="1231"/>
      <c r="K45" s="1025"/>
      <c r="L45" s="1232"/>
      <c r="M45" s="10"/>
    </row>
    <row r="46" spans="1:13">
      <c r="A46" s="10"/>
      <c r="B46" s="8"/>
      <c r="E46" s="1329"/>
      <c r="F46" s="1232"/>
      <c r="G46" s="1231"/>
      <c r="H46" s="1025"/>
      <c r="I46" s="1232"/>
      <c r="J46" s="1231"/>
      <c r="K46" s="1025"/>
      <c r="L46" s="1232"/>
      <c r="M46" s="10"/>
    </row>
    <row r="47" spans="1:13">
      <c r="A47" s="10"/>
      <c r="B47" s="8"/>
      <c r="E47" s="1329"/>
      <c r="F47" s="1232"/>
      <c r="G47" s="1231"/>
      <c r="H47" s="1025"/>
      <c r="I47" s="1232"/>
      <c r="J47" s="1231"/>
      <c r="K47" s="1025"/>
      <c r="L47" s="1232"/>
      <c r="M47" s="10"/>
    </row>
    <row r="48" spans="1:13">
      <c r="A48" s="10"/>
      <c r="B48" s="8"/>
      <c r="E48" s="1329"/>
      <c r="F48" s="1232"/>
      <c r="G48" s="1231"/>
      <c r="H48" s="1025"/>
      <c r="I48" s="1232"/>
      <c r="J48" s="1231"/>
      <c r="K48" s="1025"/>
      <c r="L48" s="1232"/>
      <c r="M48" s="10"/>
    </row>
    <row r="49" spans="1:23">
      <c r="A49" s="33"/>
      <c r="B49" s="11"/>
      <c r="C49" s="11"/>
      <c r="D49" s="11"/>
      <c r="E49" s="980"/>
      <c r="F49" s="936"/>
      <c r="G49" s="1231"/>
      <c r="H49" s="1025"/>
      <c r="I49" s="1232"/>
      <c r="J49" s="1272"/>
      <c r="K49" s="980"/>
      <c r="L49" s="1028"/>
      <c r="M49" s="10"/>
      <c r="N49" s="8"/>
      <c r="O49" s="8"/>
      <c r="P49" s="8"/>
      <c r="Q49" s="8"/>
      <c r="R49" s="8"/>
      <c r="S49" s="8"/>
      <c r="T49" s="8"/>
      <c r="U49" s="8"/>
      <c r="V49" s="8"/>
      <c r="W49" s="8"/>
    </row>
    <row r="50" spans="1:23">
      <c r="A50" s="8"/>
      <c r="B50" s="8"/>
      <c r="G50" s="40"/>
      <c r="H50" s="40"/>
      <c r="I50" s="40"/>
      <c r="J50" s="8"/>
      <c r="K50" s="8"/>
      <c r="M50" s="8"/>
      <c r="N50" s="8"/>
      <c r="O50" s="8"/>
      <c r="P50" s="8"/>
      <c r="Q50" s="8"/>
      <c r="R50" s="8"/>
      <c r="S50" s="8"/>
      <c r="T50" s="8"/>
      <c r="U50" s="8"/>
      <c r="V50" s="8"/>
      <c r="W50" s="8"/>
    </row>
    <row r="51" spans="1:23">
      <c r="A51" s="8"/>
      <c r="B51" s="8"/>
      <c r="C51" s="8"/>
      <c r="D51" s="8"/>
      <c r="E51" s="8"/>
      <c r="F51" s="8"/>
      <c r="G51" s="8"/>
      <c r="H51" s="8"/>
      <c r="I51" s="8"/>
      <c r="J51" s="8"/>
      <c r="K51" s="8"/>
      <c r="M51" s="8"/>
    </row>
    <row r="52" spans="1:23">
      <c r="A52" s="8"/>
      <c r="B52" s="8"/>
      <c r="C52" s="8"/>
      <c r="D52" s="8"/>
      <c r="E52" s="8"/>
      <c r="F52" s="8"/>
      <c r="G52" s="8"/>
      <c r="H52" s="8"/>
      <c r="I52" s="8"/>
      <c r="J52" s="8"/>
      <c r="K52" s="8"/>
      <c r="L52" s="8"/>
      <c r="M52" s="8"/>
      <c r="N52" s="8"/>
      <c r="O52" s="8"/>
      <c r="P52" s="8"/>
      <c r="Q52" s="8"/>
      <c r="R52" s="8"/>
      <c r="S52" s="8"/>
      <c r="T52" s="8"/>
      <c r="U52" s="8"/>
      <c r="V52" s="8"/>
    </row>
  </sheetData>
  <mergeCells count="136">
    <mergeCell ref="E24:F24"/>
    <mergeCell ref="E25:F25"/>
    <mergeCell ref="E26:F26"/>
    <mergeCell ref="E27:F27"/>
    <mergeCell ref="E28:F28"/>
    <mergeCell ref="E29:F29"/>
    <mergeCell ref="E30:F30"/>
    <mergeCell ref="E39:F39"/>
    <mergeCell ref="E40:F40"/>
    <mergeCell ref="E49:F49"/>
    <mergeCell ref="E44:F44"/>
    <mergeCell ref="E45:F45"/>
    <mergeCell ref="E46:F46"/>
    <mergeCell ref="E47:F47"/>
    <mergeCell ref="E31:F31"/>
    <mergeCell ref="E32:F32"/>
    <mergeCell ref="E33:F33"/>
    <mergeCell ref="E34:F34"/>
    <mergeCell ref="E43:F43"/>
    <mergeCell ref="G49:I49"/>
    <mergeCell ref="E14:F14"/>
    <mergeCell ref="E15:F15"/>
    <mergeCell ref="E16:F16"/>
    <mergeCell ref="E17:F17"/>
    <mergeCell ref="E18:F18"/>
    <mergeCell ref="E19:F19"/>
    <mergeCell ref="E8:F8"/>
    <mergeCell ref="E9:F9"/>
    <mergeCell ref="E10:F10"/>
    <mergeCell ref="E11:F11"/>
    <mergeCell ref="E12:F12"/>
    <mergeCell ref="E13:F13"/>
    <mergeCell ref="E20:F20"/>
    <mergeCell ref="E21:F21"/>
    <mergeCell ref="E22:F22"/>
    <mergeCell ref="E23:F23"/>
    <mergeCell ref="E41:F41"/>
    <mergeCell ref="E42:F42"/>
    <mergeCell ref="E35:F35"/>
    <mergeCell ref="E36:F36"/>
    <mergeCell ref="E37:F37"/>
    <mergeCell ref="E38:F38"/>
    <mergeCell ref="E48:F48"/>
    <mergeCell ref="G29:I29"/>
    <mergeCell ref="J48:L48"/>
    <mergeCell ref="J49:L49"/>
    <mergeCell ref="G6:I6"/>
    <mergeCell ref="J6:L6"/>
    <mergeCell ref="J44:L44"/>
    <mergeCell ref="J45:L45"/>
    <mergeCell ref="J46:L46"/>
    <mergeCell ref="J47:L47"/>
    <mergeCell ref="J40:L40"/>
    <mergeCell ref="J41:L41"/>
    <mergeCell ref="J42:L42"/>
    <mergeCell ref="J43:L43"/>
    <mergeCell ref="J36:L36"/>
    <mergeCell ref="J37:L37"/>
    <mergeCell ref="J38:L38"/>
    <mergeCell ref="J39:L39"/>
    <mergeCell ref="J30:L30"/>
    <mergeCell ref="J31:L31"/>
    <mergeCell ref="J32:L32"/>
    <mergeCell ref="J33:L33"/>
    <mergeCell ref="J34:L34"/>
    <mergeCell ref="J35:L35"/>
    <mergeCell ref="G48:I48"/>
    <mergeCell ref="G44:I44"/>
    <mergeCell ref="G45:I45"/>
    <mergeCell ref="G46:I46"/>
    <mergeCell ref="G47:I47"/>
    <mergeCell ref="G36:I36"/>
    <mergeCell ref="G37:I37"/>
    <mergeCell ref="G38:I38"/>
    <mergeCell ref="G39:I39"/>
    <mergeCell ref="G40:I40"/>
    <mergeCell ref="G41:I41"/>
    <mergeCell ref="G42:I42"/>
    <mergeCell ref="J19:L19"/>
    <mergeCell ref="J28:L28"/>
    <mergeCell ref="J29:L29"/>
    <mergeCell ref="G26:I26"/>
    <mergeCell ref="G27:I27"/>
    <mergeCell ref="G23:I23"/>
    <mergeCell ref="G24:I24"/>
    <mergeCell ref="G25:I25"/>
    <mergeCell ref="G43:I43"/>
    <mergeCell ref="J20:L20"/>
    <mergeCell ref="J21:L21"/>
    <mergeCell ref="J22:L22"/>
    <mergeCell ref="J23:L23"/>
    <mergeCell ref="J24:L24"/>
    <mergeCell ref="J25:L25"/>
    <mergeCell ref="J26:L26"/>
    <mergeCell ref="J27:L27"/>
    <mergeCell ref="G30:I30"/>
    <mergeCell ref="G31:I31"/>
    <mergeCell ref="G32:I32"/>
    <mergeCell ref="G33:I33"/>
    <mergeCell ref="G34:I34"/>
    <mergeCell ref="G35:I35"/>
    <mergeCell ref="G28:I28"/>
    <mergeCell ref="J9:L9"/>
    <mergeCell ref="J10:L10"/>
    <mergeCell ref="J11:L11"/>
    <mergeCell ref="J12:L12"/>
    <mergeCell ref="J13:L13"/>
    <mergeCell ref="G20:I20"/>
    <mergeCell ref="G21:I21"/>
    <mergeCell ref="G22:I22"/>
    <mergeCell ref="G14:I14"/>
    <mergeCell ref="G15:I15"/>
    <mergeCell ref="G16:I16"/>
    <mergeCell ref="G17:I17"/>
    <mergeCell ref="G18:I18"/>
    <mergeCell ref="G19:I19"/>
    <mergeCell ref="G9:I9"/>
    <mergeCell ref="G10:I10"/>
    <mergeCell ref="G11:I11"/>
    <mergeCell ref="G12:I12"/>
    <mergeCell ref="G13:I13"/>
    <mergeCell ref="J14:L14"/>
    <mergeCell ref="J15:L15"/>
    <mergeCell ref="J16:L16"/>
    <mergeCell ref="J17:L17"/>
    <mergeCell ref="J18:L18"/>
    <mergeCell ref="A5:F5"/>
    <mergeCell ref="K4:L4"/>
    <mergeCell ref="A2:W2"/>
    <mergeCell ref="G7:I7"/>
    <mergeCell ref="J7:L7"/>
    <mergeCell ref="A3:E3"/>
    <mergeCell ref="E6:F6"/>
    <mergeCell ref="E7:F7"/>
    <mergeCell ref="J8:L8"/>
    <mergeCell ref="G8:I8"/>
  </mergeCells>
  <phoneticPr fontId="3"/>
  <pageMargins left="0.59055118110236227" right="0.39370078740157483" top="0.39370078740157483" bottom="0.19685039370078741" header="0.51181102362204722" footer="0.19685039370078741"/>
  <pageSetup paperSize="9" orientation="landscape" r:id="rId1"/>
  <headerFooter alignWithMargins="0">
    <oddFooter>&amp;C
- 18 -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zoomScale="115" zoomScaleNormal="115" workbookViewId="0">
      <selection activeCell="C9" sqref="C9:R13"/>
    </sheetView>
  </sheetViews>
  <sheetFormatPr defaultRowHeight="11.25"/>
  <cols>
    <col min="1" max="2" width="3.125" style="1" customWidth="1"/>
    <col min="3" max="3" width="0.875" style="1" customWidth="1"/>
    <col min="4" max="4" width="2.5" style="1" customWidth="1"/>
    <col min="5" max="5" width="0.875" style="1" customWidth="1"/>
    <col min="6" max="6" width="9" style="1"/>
    <col min="7" max="7" width="3" style="1" customWidth="1"/>
    <col min="8" max="9" width="0.875" style="1" customWidth="1"/>
    <col min="10" max="10" width="7.625" style="1" customWidth="1"/>
    <col min="11" max="12" width="0.875" style="1" customWidth="1"/>
    <col min="13" max="13" width="7.625" style="1" customWidth="1"/>
    <col min="14" max="15" width="0.875" style="1" customWidth="1"/>
    <col min="16" max="16" width="6" style="1" customWidth="1"/>
    <col min="17" max="17" width="1.375" style="1" customWidth="1"/>
    <col min="18" max="18" width="0.75" style="1" customWidth="1"/>
    <col min="19" max="19" width="0.875" style="1" customWidth="1"/>
    <col min="20" max="20" width="6.875" style="1" customWidth="1"/>
    <col min="21" max="22" width="0.875" style="1" customWidth="1"/>
    <col min="23" max="23" width="7.125" style="1" customWidth="1"/>
    <col min="24" max="25" width="0.875" style="1" customWidth="1"/>
    <col min="26" max="26" width="9.75" style="1" customWidth="1"/>
    <col min="27" max="27" width="0.875" style="1" customWidth="1"/>
    <col min="28" max="29" width="7.125" style="1" customWidth="1"/>
    <col min="30" max="30" width="7" style="1" customWidth="1"/>
    <col min="31" max="33" width="7.125" style="1" customWidth="1"/>
    <col min="34" max="34" width="6.75" style="1" customWidth="1"/>
    <col min="35" max="35" width="1.5" style="1" customWidth="1"/>
    <col min="36" max="36" width="6.5" style="1" customWidth="1"/>
    <col min="37" max="37" width="0.125" style="1" hidden="1" customWidth="1"/>
    <col min="38" max="38" width="1.5" style="1" customWidth="1"/>
    <col min="39" max="16384" width="9" style="1"/>
  </cols>
  <sheetData>
    <row r="1" spans="1:38" ht="15.75" customHeight="1">
      <c r="AI1" s="51"/>
      <c r="AJ1" s="60" t="s">
        <v>721</v>
      </c>
      <c r="AK1" s="140"/>
      <c r="AL1" s="54"/>
    </row>
    <row r="2" spans="1:38" s="65" customFormat="1" ht="20.100000000000001" customHeight="1">
      <c r="A2" s="1193" t="s">
        <v>719</v>
      </c>
      <c r="B2" s="1193"/>
      <c r="C2" s="1193"/>
      <c r="D2" s="1193"/>
      <c r="E2" s="1193"/>
      <c r="F2" s="1193"/>
      <c r="G2" s="1193"/>
      <c r="H2" s="1193"/>
      <c r="I2" s="1193"/>
      <c r="J2" s="1193"/>
      <c r="K2" s="1193"/>
      <c r="L2" s="1193"/>
      <c r="M2" s="1193"/>
      <c r="N2" s="1193"/>
      <c r="O2" s="1193"/>
      <c r="P2" s="1193"/>
      <c r="Q2" s="1193"/>
      <c r="R2" s="1193"/>
      <c r="S2" s="1193"/>
      <c r="T2" s="1193"/>
      <c r="U2" s="1193"/>
      <c r="V2" s="1193"/>
      <c r="W2" s="1193"/>
      <c r="X2" s="1193"/>
      <c r="Y2" s="1193"/>
      <c r="Z2" s="1193"/>
      <c r="AA2" s="1193"/>
      <c r="AB2" s="1193"/>
      <c r="AC2" s="1193"/>
      <c r="AD2" s="1193"/>
      <c r="AE2" s="1193"/>
      <c r="AF2" s="1193"/>
      <c r="AG2" s="1193"/>
      <c r="AH2" s="1193"/>
      <c r="AI2" s="1193"/>
      <c r="AJ2" s="1193"/>
      <c r="AK2" s="1193"/>
      <c r="AL2" s="1193"/>
    </row>
    <row r="3" spans="1:38" ht="20.100000000000001" customHeight="1">
      <c r="A3" s="1959" t="s">
        <v>40</v>
      </c>
      <c r="B3" s="1959"/>
      <c r="C3" s="1959"/>
      <c r="D3" s="1959"/>
      <c r="E3" s="1959"/>
      <c r="F3" s="1959"/>
      <c r="G3" s="1959"/>
      <c r="H3" s="1959"/>
      <c r="I3" s="1959"/>
      <c r="J3" s="237"/>
      <c r="K3" s="141"/>
      <c r="L3" s="141"/>
      <c r="M3" s="141"/>
      <c r="AI3" s="1900" t="s">
        <v>133</v>
      </c>
      <c r="AJ3" s="1900"/>
      <c r="AK3" s="1900"/>
      <c r="AL3" s="1900"/>
    </row>
    <row r="4" spans="1:38" ht="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901"/>
      <c r="AJ4" s="1901"/>
      <c r="AK4" s="1901"/>
      <c r="AL4" s="1901"/>
    </row>
    <row r="5" spans="1:38" ht="20.100000000000001" customHeight="1">
      <c r="A5" s="113" t="s">
        <v>77</v>
      </c>
      <c r="B5" s="1214" t="s">
        <v>78</v>
      </c>
      <c r="C5" s="1035"/>
      <c r="D5" s="1035"/>
      <c r="E5" s="1035"/>
      <c r="F5" s="1035"/>
      <c r="G5" s="1035"/>
      <c r="H5" s="1036"/>
      <c r="I5" s="1098" t="s">
        <v>79</v>
      </c>
      <c r="J5" s="1035"/>
      <c r="K5" s="1215"/>
      <c r="L5" s="1214" t="s">
        <v>80</v>
      </c>
      <c r="M5" s="1035"/>
      <c r="N5" s="1036"/>
      <c r="O5" s="138"/>
      <c r="P5" s="1047" t="s">
        <v>81</v>
      </c>
      <c r="Q5" s="1047"/>
      <c r="R5" s="1047"/>
      <c r="S5" s="1047"/>
      <c r="T5" s="1047"/>
      <c r="U5" s="1047"/>
      <c r="V5" s="1047"/>
      <c r="W5" s="1047"/>
      <c r="X5" s="138"/>
      <c r="Y5" s="55"/>
      <c r="Z5" s="139" t="s">
        <v>82</v>
      </c>
      <c r="AA5" s="56"/>
      <c r="AB5" s="1047" t="s">
        <v>83</v>
      </c>
      <c r="AC5" s="1047"/>
      <c r="AD5" s="1047"/>
      <c r="AE5" s="1047"/>
      <c r="AF5" s="1047"/>
      <c r="AG5" s="1047"/>
      <c r="AH5" s="1098" t="s">
        <v>84</v>
      </c>
      <c r="AI5" s="1035"/>
      <c r="AJ5" s="1035"/>
      <c r="AK5" s="1035"/>
      <c r="AL5" s="1036"/>
    </row>
    <row r="6" spans="1:38" ht="20.100000000000001" customHeight="1">
      <c r="A6" s="114" t="s">
        <v>85</v>
      </c>
      <c r="B6" s="1272"/>
      <c r="C6" s="980"/>
      <c r="D6" s="980"/>
      <c r="E6" s="980"/>
      <c r="F6" s="980"/>
      <c r="G6" s="980"/>
      <c r="H6" s="1028"/>
      <c r="I6" s="1099"/>
      <c r="J6" s="980"/>
      <c r="K6" s="936"/>
      <c r="L6" s="1272"/>
      <c r="M6" s="980"/>
      <c r="N6" s="1028"/>
      <c r="O6" s="27"/>
      <c r="P6" s="1014" t="s">
        <v>671</v>
      </c>
      <c r="Q6" s="1014"/>
      <c r="R6" s="27"/>
      <c r="S6" s="28"/>
      <c r="T6" s="53" t="s">
        <v>427</v>
      </c>
      <c r="U6" s="34"/>
      <c r="V6" s="27"/>
      <c r="W6" s="53" t="s">
        <v>86</v>
      </c>
      <c r="X6" s="27"/>
      <c r="Y6" s="33"/>
      <c r="Z6" s="912" t="s">
        <v>1025</v>
      </c>
      <c r="AA6" s="35"/>
      <c r="AB6" s="910">
        <v>5</v>
      </c>
      <c r="AC6" s="908">
        <v>6</v>
      </c>
      <c r="AD6" s="908">
        <v>7</v>
      </c>
      <c r="AE6" s="908">
        <v>8</v>
      </c>
      <c r="AF6" s="908">
        <v>9</v>
      </c>
      <c r="AG6" s="839" t="s">
        <v>1026</v>
      </c>
      <c r="AH6" s="1099"/>
      <c r="AI6" s="980"/>
      <c r="AJ6" s="980"/>
      <c r="AK6" s="980"/>
      <c r="AL6" s="1028"/>
    </row>
    <row r="7" spans="1:38" ht="9.9499999999999993" customHeight="1">
      <c r="A7" s="1913" t="s">
        <v>87</v>
      </c>
      <c r="B7" s="1919" t="s">
        <v>88</v>
      </c>
      <c r="C7" s="1214" t="s">
        <v>135</v>
      </c>
      <c r="D7" s="1926"/>
      <c r="E7" s="1926"/>
      <c r="F7" s="1926"/>
      <c r="G7" s="1926"/>
      <c r="H7" s="1927"/>
      <c r="I7" s="1098"/>
      <c r="J7" s="1035"/>
      <c r="K7" s="1215"/>
      <c r="L7" s="1902"/>
      <c r="M7" s="1903"/>
      <c r="N7" s="1904"/>
      <c r="O7" s="1299"/>
      <c r="P7" s="1299"/>
      <c r="Q7" s="1299"/>
      <c r="R7" s="1300"/>
      <c r="S7" s="1214"/>
      <c r="T7" s="1035"/>
      <c r="U7" s="1215"/>
      <c r="V7" s="1214"/>
      <c r="W7" s="1035"/>
      <c r="X7" s="1035"/>
      <c r="Y7" s="1955"/>
      <c r="Z7" s="1411"/>
      <c r="AA7" s="1956"/>
      <c r="AB7" s="1412"/>
      <c r="AC7" s="1908"/>
      <c r="AD7" s="1908"/>
      <c r="AE7" s="1908"/>
      <c r="AF7" s="1908"/>
      <c r="AG7" s="1410"/>
      <c r="AH7" s="1098"/>
      <c r="AI7" s="1035"/>
      <c r="AJ7" s="1035"/>
      <c r="AK7" s="1035"/>
      <c r="AL7" s="1036"/>
    </row>
    <row r="8" spans="1:38" ht="9.9499999999999993" customHeight="1">
      <c r="A8" s="1914"/>
      <c r="B8" s="1917"/>
      <c r="C8" s="1928"/>
      <c r="D8" s="1929"/>
      <c r="E8" s="1929"/>
      <c r="F8" s="1929"/>
      <c r="G8" s="1929"/>
      <c r="H8" s="1930"/>
      <c r="I8" s="1145"/>
      <c r="J8" s="1038"/>
      <c r="K8" s="1216"/>
      <c r="L8" s="1905"/>
      <c r="M8" s="1906"/>
      <c r="N8" s="1907"/>
      <c r="O8" s="1302"/>
      <c r="P8" s="1302"/>
      <c r="Q8" s="1302"/>
      <c r="R8" s="1303"/>
      <c r="S8" s="1153"/>
      <c r="T8" s="1038"/>
      <c r="U8" s="1216"/>
      <c r="V8" s="1153"/>
      <c r="W8" s="1038"/>
      <c r="X8" s="1038"/>
      <c r="Y8" s="1957"/>
      <c r="Z8" s="1877"/>
      <c r="AA8" s="1958"/>
      <c r="AB8" s="1878"/>
      <c r="AC8" s="1909"/>
      <c r="AD8" s="1909"/>
      <c r="AE8" s="1909"/>
      <c r="AF8" s="1909"/>
      <c r="AG8" s="1876"/>
      <c r="AH8" s="1144"/>
      <c r="AI8" s="1025"/>
      <c r="AJ8" s="1025"/>
      <c r="AK8" s="1025"/>
      <c r="AL8" s="1026"/>
    </row>
    <row r="9" spans="1:38" ht="20.100000000000001" customHeight="1">
      <c r="A9" s="1914"/>
      <c r="B9" s="1917"/>
      <c r="C9" s="1920" t="s">
        <v>89</v>
      </c>
      <c r="D9" s="1921"/>
      <c r="E9" s="18"/>
      <c r="F9" s="949" t="s">
        <v>137</v>
      </c>
      <c r="G9" s="949"/>
      <c r="H9" s="19"/>
      <c r="I9" s="1146"/>
      <c r="J9" s="1147"/>
      <c r="K9" s="1199"/>
      <c r="L9" s="1931"/>
      <c r="M9" s="1932"/>
      <c r="N9" s="1933"/>
      <c r="O9" s="1911"/>
      <c r="P9" s="1911"/>
      <c r="Q9" s="1911"/>
      <c r="R9" s="1912"/>
      <c r="S9" s="1154"/>
      <c r="T9" s="1147"/>
      <c r="U9" s="1199"/>
      <c r="V9" s="1154"/>
      <c r="W9" s="1147"/>
      <c r="X9" s="1147"/>
      <c r="Y9" s="1934"/>
      <c r="Z9" s="1932"/>
      <c r="AA9" s="1933"/>
      <c r="AB9" s="231"/>
      <c r="AC9" s="240"/>
      <c r="AD9" s="240"/>
      <c r="AE9" s="240"/>
      <c r="AF9" s="240"/>
      <c r="AG9" s="231"/>
      <c r="AH9" s="1144"/>
      <c r="AI9" s="1025"/>
      <c r="AJ9" s="1025"/>
      <c r="AK9" s="1025"/>
      <c r="AL9" s="1026"/>
    </row>
    <row r="10" spans="1:38" ht="20.100000000000001" customHeight="1">
      <c r="A10" s="1914"/>
      <c r="B10" s="1917"/>
      <c r="C10" s="1922"/>
      <c r="D10" s="1923"/>
      <c r="E10" s="8"/>
      <c r="F10" s="1182" t="s">
        <v>138</v>
      </c>
      <c r="G10" s="1182"/>
      <c r="H10" s="8"/>
      <c r="I10" s="1146"/>
      <c r="J10" s="1147"/>
      <c r="K10" s="1199"/>
      <c r="L10" s="1931"/>
      <c r="M10" s="1932"/>
      <c r="N10" s="1933"/>
      <c r="O10" s="1147"/>
      <c r="P10" s="1147"/>
      <c r="Q10" s="1147"/>
      <c r="R10" s="1199"/>
      <c r="S10" s="1154"/>
      <c r="T10" s="1147"/>
      <c r="U10" s="1199"/>
      <c r="V10" s="1154"/>
      <c r="W10" s="1147"/>
      <c r="X10" s="1147"/>
      <c r="Y10" s="1934"/>
      <c r="Z10" s="1932"/>
      <c r="AA10" s="1933"/>
      <c r="AB10" s="242"/>
      <c r="AC10" s="241"/>
      <c r="AD10" s="242"/>
      <c r="AE10" s="241"/>
      <c r="AF10" s="241"/>
      <c r="AG10" s="242"/>
      <c r="AH10" s="1144"/>
      <c r="AI10" s="1025"/>
      <c r="AJ10" s="1025"/>
      <c r="AK10" s="1025"/>
      <c r="AL10" s="1026"/>
    </row>
    <row r="11" spans="1:38" ht="20.100000000000001" customHeight="1">
      <c r="A11" s="1914"/>
      <c r="B11" s="1917"/>
      <c r="C11" s="1922"/>
      <c r="D11" s="1923"/>
      <c r="E11" s="18"/>
      <c r="F11" s="949" t="s">
        <v>399</v>
      </c>
      <c r="G11" s="949"/>
      <c r="H11" s="19"/>
      <c r="I11" s="1146"/>
      <c r="J11" s="1147"/>
      <c r="K11" s="1199"/>
      <c r="L11" s="1931"/>
      <c r="M11" s="1932"/>
      <c r="N11" s="1933"/>
      <c r="O11" s="1147"/>
      <c r="P11" s="1147"/>
      <c r="Q11" s="1147"/>
      <c r="R11" s="1199"/>
      <c r="S11" s="1154"/>
      <c r="T11" s="1147"/>
      <c r="U11" s="1199"/>
      <c r="V11" s="1154"/>
      <c r="W11" s="1147"/>
      <c r="X11" s="1147"/>
      <c r="Y11" s="1934"/>
      <c r="Z11" s="1932"/>
      <c r="AA11" s="1933"/>
      <c r="AB11" s="231"/>
      <c r="AC11" s="240"/>
      <c r="AD11" s="231"/>
      <c r="AE11" s="240"/>
      <c r="AF11" s="240"/>
      <c r="AG11" s="231"/>
      <c r="AH11" s="1144"/>
      <c r="AI11" s="1025"/>
      <c r="AJ11" s="1025"/>
      <c r="AK11" s="1025"/>
      <c r="AL11" s="1026"/>
    </row>
    <row r="12" spans="1:38" ht="20.100000000000001" customHeight="1">
      <c r="A12" s="1914"/>
      <c r="B12" s="1917"/>
      <c r="C12" s="1922"/>
      <c r="D12" s="1923"/>
      <c r="E12" s="8"/>
      <c r="F12" s="1182" t="s">
        <v>139</v>
      </c>
      <c r="G12" s="1182"/>
      <c r="H12" s="8"/>
      <c r="I12" s="1146"/>
      <c r="J12" s="1147"/>
      <c r="K12" s="1199"/>
      <c r="L12" s="1931"/>
      <c r="M12" s="1932"/>
      <c r="N12" s="1933"/>
      <c r="O12" s="1911"/>
      <c r="P12" s="1911"/>
      <c r="Q12" s="1911"/>
      <c r="R12" s="1912"/>
      <c r="S12" s="1154"/>
      <c r="T12" s="1147"/>
      <c r="U12" s="1199"/>
      <c r="V12" s="1154"/>
      <c r="W12" s="1147"/>
      <c r="X12" s="1147"/>
      <c r="Y12" s="1934"/>
      <c r="Z12" s="1932"/>
      <c r="AA12" s="1933"/>
      <c r="AB12" s="242"/>
      <c r="AC12" s="241"/>
      <c r="AD12" s="242"/>
      <c r="AE12" s="241"/>
      <c r="AF12" s="241"/>
      <c r="AG12" s="242"/>
      <c r="AH12" s="1144"/>
      <c r="AI12" s="1025"/>
      <c r="AJ12" s="1025"/>
      <c r="AK12" s="1025"/>
      <c r="AL12" s="1026"/>
    </row>
    <row r="13" spans="1:38" ht="20.100000000000001" customHeight="1">
      <c r="A13" s="1914"/>
      <c r="B13" s="1917"/>
      <c r="C13" s="1924"/>
      <c r="D13" s="1925"/>
      <c r="E13" s="15"/>
      <c r="F13" s="1147" t="s">
        <v>716</v>
      </c>
      <c r="G13" s="1147"/>
      <c r="H13" s="16"/>
      <c r="I13" s="1910"/>
      <c r="J13" s="1295"/>
      <c r="K13" s="1296"/>
      <c r="L13" s="1931">
        <f>SUM(L9:N12)</f>
        <v>0</v>
      </c>
      <c r="M13" s="1932"/>
      <c r="N13" s="1933"/>
      <c r="O13" s="1295"/>
      <c r="P13" s="1295"/>
      <c r="Q13" s="1295"/>
      <c r="R13" s="1296"/>
      <c r="S13" s="1935"/>
      <c r="T13" s="1295"/>
      <c r="U13" s="1296"/>
      <c r="V13" s="1935"/>
      <c r="W13" s="1295"/>
      <c r="X13" s="1295"/>
      <c r="Y13" s="1934">
        <f>SUM(Y9:AA12)</f>
        <v>0</v>
      </c>
      <c r="Z13" s="1932"/>
      <c r="AA13" s="1933"/>
      <c r="AB13" s="231">
        <f t="shared" ref="AB13:AF13" si="0">SUM(AB9:AB12)</f>
        <v>0</v>
      </c>
      <c r="AC13" s="240">
        <f t="shared" si="0"/>
        <v>0</v>
      </c>
      <c r="AD13" s="231">
        <f t="shared" si="0"/>
        <v>0</v>
      </c>
      <c r="AE13" s="240">
        <f t="shared" si="0"/>
        <v>0</v>
      </c>
      <c r="AF13" s="240">
        <f t="shared" si="0"/>
        <v>0</v>
      </c>
      <c r="AG13" s="231">
        <f>SUM(AG9:AG12)</f>
        <v>0</v>
      </c>
      <c r="AH13" s="1144"/>
      <c r="AI13" s="1025"/>
      <c r="AJ13" s="1025"/>
      <c r="AK13" s="1025"/>
      <c r="AL13" s="1026"/>
    </row>
    <row r="14" spans="1:38" ht="20.100000000000001" customHeight="1">
      <c r="A14" s="1914"/>
      <c r="B14" s="1917"/>
      <c r="C14" s="18"/>
      <c r="D14" s="949" t="s">
        <v>141</v>
      </c>
      <c r="E14" s="949"/>
      <c r="F14" s="949"/>
      <c r="G14" s="949"/>
      <c r="H14" s="19"/>
      <c r="I14" s="1146"/>
      <c r="J14" s="1147"/>
      <c r="K14" s="1199"/>
      <c r="L14" s="1931"/>
      <c r="M14" s="1932"/>
      <c r="N14" s="1933"/>
      <c r="O14" s="1147"/>
      <c r="P14" s="1147"/>
      <c r="Q14" s="1147"/>
      <c r="R14" s="1199"/>
      <c r="S14" s="1154"/>
      <c r="T14" s="1147"/>
      <c r="U14" s="1199"/>
      <c r="V14" s="1154"/>
      <c r="W14" s="1147"/>
      <c r="X14" s="1147"/>
      <c r="Y14" s="1934"/>
      <c r="Z14" s="1932"/>
      <c r="AA14" s="1933"/>
      <c r="AB14" s="242"/>
      <c r="AC14" s="241"/>
      <c r="AD14" s="242"/>
      <c r="AE14" s="241"/>
      <c r="AF14" s="241"/>
      <c r="AG14" s="242"/>
      <c r="AH14" s="1144"/>
      <c r="AI14" s="1025"/>
      <c r="AJ14" s="1025"/>
      <c r="AK14" s="1025"/>
      <c r="AL14" s="1026"/>
    </row>
    <row r="15" spans="1:38" ht="20.100000000000001" customHeight="1">
      <c r="A15" s="1914"/>
      <c r="B15" s="1917"/>
      <c r="C15" s="18"/>
      <c r="D15" s="949" t="s">
        <v>905</v>
      </c>
      <c r="E15" s="949"/>
      <c r="F15" s="949"/>
      <c r="G15" s="949"/>
      <c r="H15" s="19"/>
      <c r="I15" s="1146"/>
      <c r="J15" s="1147"/>
      <c r="K15" s="1199"/>
      <c r="L15" s="1931"/>
      <c r="M15" s="1932"/>
      <c r="N15" s="1933"/>
      <c r="O15" s="1147"/>
      <c r="P15" s="1147"/>
      <c r="Q15" s="1147"/>
      <c r="R15" s="1199"/>
      <c r="S15" s="1154"/>
      <c r="T15" s="1147"/>
      <c r="U15" s="1199"/>
      <c r="V15" s="1154"/>
      <c r="W15" s="1147"/>
      <c r="X15" s="1147"/>
      <c r="Y15" s="1934"/>
      <c r="Z15" s="1932"/>
      <c r="AA15" s="1933"/>
      <c r="AB15" s="231"/>
      <c r="AC15" s="240"/>
      <c r="AD15" s="231"/>
      <c r="AE15" s="240"/>
      <c r="AF15" s="240"/>
      <c r="AG15" s="231"/>
      <c r="AH15" s="1144"/>
      <c r="AI15" s="1025"/>
      <c r="AJ15" s="1025"/>
      <c r="AK15" s="1025"/>
      <c r="AL15" s="1026"/>
    </row>
    <row r="16" spans="1:38" ht="20.100000000000001" customHeight="1">
      <c r="A16" s="1914"/>
      <c r="B16" s="1917"/>
      <c r="C16" s="8"/>
      <c r="D16" s="1182" t="s">
        <v>428</v>
      </c>
      <c r="E16" s="1182"/>
      <c r="F16" s="1182"/>
      <c r="G16" s="1182"/>
      <c r="H16" s="8"/>
      <c r="I16" s="1146"/>
      <c r="J16" s="1147"/>
      <c r="K16" s="1199"/>
      <c r="L16" s="1931"/>
      <c r="M16" s="1932"/>
      <c r="N16" s="1933"/>
      <c r="O16" s="1147"/>
      <c r="P16" s="1147"/>
      <c r="Q16" s="1147"/>
      <c r="R16" s="1199"/>
      <c r="S16" s="1154"/>
      <c r="T16" s="1147"/>
      <c r="U16" s="1199"/>
      <c r="V16" s="1154"/>
      <c r="W16" s="1147"/>
      <c r="X16" s="1147"/>
      <c r="Y16" s="1934"/>
      <c r="Z16" s="1932"/>
      <c r="AA16" s="1933"/>
      <c r="AB16" s="242"/>
      <c r="AC16" s="241"/>
      <c r="AD16" s="242"/>
      <c r="AE16" s="241"/>
      <c r="AF16" s="241"/>
      <c r="AG16" s="242"/>
      <c r="AH16" s="1144"/>
      <c r="AI16" s="1025"/>
      <c r="AJ16" s="1025"/>
      <c r="AK16" s="1025"/>
      <c r="AL16" s="1026"/>
    </row>
    <row r="17" spans="1:38" ht="20.100000000000001" customHeight="1">
      <c r="A17" s="1914"/>
      <c r="B17" s="1918"/>
      <c r="C17" s="18"/>
      <c r="D17" s="949" t="s">
        <v>128</v>
      </c>
      <c r="E17" s="949"/>
      <c r="F17" s="949"/>
      <c r="G17" s="949"/>
      <c r="H17" s="19"/>
      <c r="I17" s="1910"/>
      <c r="J17" s="1295"/>
      <c r="K17" s="1296"/>
      <c r="L17" s="1931">
        <f>L7+L13+L14+L15+L16</f>
        <v>0</v>
      </c>
      <c r="M17" s="1932"/>
      <c r="N17" s="1933"/>
      <c r="O17" s="1295"/>
      <c r="P17" s="1295"/>
      <c r="Q17" s="1295"/>
      <c r="R17" s="1296"/>
      <c r="S17" s="1935"/>
      <c r="T17" s="1295"/>
      <c r="U17" s="1296"/>
      <c r="V17" s="1935"/>
      <c r="W17" s="1295"/>
      <c r="X17" s="1295"/>
      <c r="Y17" s="1934">
        <f>Y7+Y13+Y14+Y15+Y16</f>
        <v>0</v>
      </c>
      <c r="Z17" s="1932"/>
      <c r="AA17" s="1933"/>
      <c r="AB17" s="231">
        <f t="shared" ref="AB17:AG17" si="1">SUM(AB7,AB13,AB14:AB16)</f>
        <v>0</v>
      </c>
      <c r="AC17" s="240">
        <f t="shared" si="1"/>
        <v>0</v>
      </c>
      <c r="AD17" s="240">
        <f t="shared" si="1"/>
        <v>0</v>
      </c>
      <c r="AE17" s="240">
        <f t="shared" si="1"/>
        <v>0</v>
      </c>
      <c r="AF17" s="240">
        <f t="shared" si="1"/>
        <v>0</v>
      </c>
      <c r="AG17" s="231">
        <f t="shared" si="1"/>
        <v>0</v>
      </c>
      <c r="AH17" s="1145"/>
      <c r="AI17" s="1038"/>
      <c r="AJ17" s="1038"/>
      <c r="AK17" s="1038"/>
      <c r="AL17" s="1039"/>
    </row>
    <row r="18" spans="1:38" ht="20.100000000000001" customHeight="1">
      <c r="A18" s="1914"/>
      <c r="B18" s="1916" t="s">
        <v>129</v>
      </c>
      <c r="C18" s="8"/>
      <c r="D18" s="1182" t="s">
        <v>142</v>
      </c>
      <c r="E18" s="1182"/>
      <c r="F18" s="1182"/>
      <c r="G18" s="1182"/>
      <c r="H18" s="8"/>
      <c r="I18" s="1145"/>
      <c r="J18" s="1038"/>
      <c r="K18" s="1216"/>
      <c r="L18" s="1905"/>
      <c r="M18" s="1906"/>
      <c r="N18" s="1907"/>
      <c r="O18" s="1038"/>
      <c r="P18" s="1038"/>
      <c r="Q18" s="1038"/>
      <c r="R18" s="1216"/>
      <c r="S18" s="1153"/>
      <c r="T18" s="1038"/>
      <c r="U18" s="1216"/>
      <c r="V18" s="1153"/>
      <c r="W18" s="1038"/>
      <c r="X18" s="1038"/>
      <c r="Y18" s="1960"/>
      <c r="Z18" s="1906"/>
      <c r="AA18" s="1907"/>
      <c r="AB18" s="242"/>
      <c r="AC18" s="243"/>
      <c r="AD18" s="243"/>
      <c r="AE18" s="243"/>
      <c r="AF18" s="243"/>
      <c r="AG18" s="242"/>
      <c r="AH18" s="1156"/>
      <c r="AI18" s="1056"/>
      <c r="AJ18" s="1056"/>
      <c r="AK18" s="1056"/>
      <c r="AL18" s="1057"/>
    </row>
    <row r="19" spans="1:38" ht="20.100000000000001" customHeight="1">
      <c r="A19" s="1914"/>
      <c r="B19" s="1917"/>
      <c r="C19" s="18"/>
      <c r="D19" s="949" t="s">
        <v>90</v>
      </c>
      <c r="E19" s="949"/>
      <c r="F19" s="949"/>
      <c r="G19" s="949"/>
      <c r="H19" s="19"/>
      <c r="I19" s="1146"/>
      <c r="J19" s="1147"/>
      <c r="K19" s="1199"/>
      <c r="L19" s="1931"/>
      <c r="M19" s="1932"/>
      <c r="N19" s="1933"/>
      <c r="O19" s="1147"/>
      <c r="P19" s="1147"/>
      <c r="Q19" s="1147"/>
      <c r="R19" s="1199"/>
      <c r="S19" s="1154"/>
      <c r="T19" s="1147"/>
      <c r="U19" s="1199"/>
      <c r="V19" s="1154"/>
      <c r="W19" s="1147"/>
      <c r="X19" s="1147"/>
      <c r="Y19" s="1934"/>
      <c r="Z19" s="1932"/>
      <c r="AA19" s="1933"/>
      <c r="AB19" s="231"/>
      <c r="AC19" s="240"/>
      <c r="AD19" s="240"/>
      <c r="AE19" s="240"/>
      <c r="AF19" s="240"/>
      <c r="AG19" s="231"/>
      <c r="AH19" s="1144"/>
      <c r="AI19" s="1025"/>
      <c r="AJ19" s="1025"/>
      <c r="AK19" s="1025"/>
      <c r="AL19" s="1026"/>
    </row>
    <row r="20" spans="1:38" ht="20.100000000000001" customHeight="1">
      <c r="A20" s="1914"/>
      <c r="B20" s="1917"/>
      <c r="C20" s="8"/>
      <c r="D20" s="949" t="s">
        <v>100</v>
      </c>
      <c r="E20" s="949"/>
      <c r="F20" s="949"/>
      <c r="G20" s="949"/>
      <c r="H20" s="8"/>
      <c r="I20" s="1146"/>
      <c r="J20" s="1147"/>
      <c r="K20" s="1199"/>
      <c r="L20" s="1931"/>
      <c r="M20" s="1932"/>
      <c r="N20" s="1933"/>
      <c r="O20" s="1147"/>
      <c r="P20" s="1147"/>
      <c r="Q20" s="1147"/>
      <c r="R20" s="1199"/>
      <c r="S20" s="1154"/>
      <c r="T20" s="1147"/>
      <c r="U20" s="1199"/>
      <c r="V20" s="1154"/>
      <c r="W20" s="1147"/>
      <c r="X20" s="1147"/>
      <c r="Y20" s="1934"/>
      <c r="Z20" s="1932"/>
      <c r="AA20" s="1933"/>
      <c r="AB20" s="242"/>
      <c r="AC20" s="240"/>
      <c r="AD20" s="240"/>
      <c r="AE20" s="240"/>
      <c r="AF20" s="240"/>
      <c r="AG20" s="242"/>
      <c r="AH20" s="1144"/>
      <c r="AI20" s="1025"/>
      <c r="AJ20" s="1025"/>
      <c r="AK20" s="1025"/>
      <c r="AL20" s="1026"/>
    </row>
    <row r="21" spans="1:38" ht="20.100000000000001" customHeight="1">
      <c r="A21" s="1914"/>
      <c r="B21" s="1917"/>
      <c r="C21" s="18"/>
      <c r="D21" s="1281" t="s">
        <v>428</v>
      </c>
      <c r="E21" s="1281"/>
      <c r="F21" s="1281"/>
      <c r="G21" s="1281"/>
      <c r="H21" s="19"/>
      <c r="I21" s="1146"/>
      <c r="J21" s="1147"/>
      <c r="K21" s="1199"/>
      <c r="L21" s="1931"/>
      <c r="M21" s="1932"/>
      <c r="N21" s="1933"/>
      <c r="O21" s="1147"/>
      <c r="P21" s="1147"/>
      <c r="Q21" s="1147"/>
      <c r="R21" s="1199"/>
      <c r="S21" s="1154"/>
      <c r="T21" s="1147"/>
      <c r="U21" s="1199"/>
      <c r="V21" s="1154"/>
      <c r="W21" s="1147"/>
      <c r="X21" s="1147"/>
      <c r="Y21" s="1934"/>
      <c r="Z21" s="1932"/>
      <c r="AA21" s="1933"/>
      <c r="AB21" s="231"/>
      <c r="AC21" s="240"/>
      <c r="AD21" s="231"/>
      <c r="AE21" s="240"/>
      <c r="AF21" s="240"/>
      <c r="AG21" s="231"/>
      <c r="AH21" s="1144"/>
      <c r="AI21" s="1025"/>
      <c r="AJ21" s="1025"/>
      <c r="AK21" s="1025"/>
      <c r="AL21" s="1026"/>
    </row>
    <row r="22" spans="1:38" ht="20.100000000000001" customHeight="1">
      <c r="A22" s="1914"/>
      <c r="B22" s="1918"/>
      <c r="C22" s="8"/>
      <c r="D22" s="1182" t="s">
        <v>128</v>
      </c>
      <c r="E22" s="1182"/>
      <c r="F22" s="1182"/>
      <c r="G22" s="1182"/>
      <c r="H22" s="8"/>
      <c r="I22" s="1910"/>
      <c r="J22" s="1295"/>
      <c r="K22" s="1296"/>
      <c r="L22" s="1931">
        <f>SUM(L18:N21)</f>
        <v>0</v>
      </c>
      <c r="M22" s="1932"/>
      <c r="N22" s="1933"/>
      <c r="O22" s="1910"/>
      <c r="P22" s="1295"/>
      <c r="Q22" s="1295"/>
      <c r="R22" s="1296"/>
      <c r="S22" s="1935"/>
      <c r="T22" s="1295"/>
      <c r="U22" s="1296"/>
      <c r="V22" s="1935"/>
      <c r="W22" s="1295"/>
      <c r="X22" s="1936"/>
      <c r="Y22" s="1934">
        <f>SUM(Y18:AA21)</f>
        <v>0</v>
      </c>
      <c r="Z22" s="1932"/>
      <c r="AA22" s="1933"/>
      <c r="AB22" s="239">
        <f t="shared" ref="AB22:AG22" si="2">SUM(AB18:AB21)</f>
        <v>0</v>
      </c>
      <c r="AC22" s="240">
        <f t="shared" si="2"/>
        <v>0</v>
      </c>
      <c r="AD22" s="239">
        <f t="shared" si="2"/>
        <v>0</v>
      </c>
      <c r="AE22" s="243">
        <f t="shared" si="2"/>
        <v>0</v>
      </c>
      <c r="AF22" s="243">
        <f t="shared" si="2"/>
        <v>0</v>
      </c>
      <c r="AG22" s="239">
        <f t="shared" si="2"/>
        <v>0</v>
      </c>
      <c r="AH22" s="1144"/>
      <c r="AI22" s="1025"/>
      <c r="AJ22" s="1025"/>
      <c r="AK22" s="1025"/>
      <c r="AL22" s="1026"/>
    </row>
    <row r="23" spans="1:38" ht="20.100000000000001" customHeight="1">
      <c r="A23" s="1915"/>
      <c r="B23" s="28"/>
      <c r="C23" s="1014" t="s">
        <v>157</v>
      </c>
      <c r="D23" s="1014"/>
      <c r="E23" s="1014"/>
      <c r="F23" s="1014"/>
      <c r="G23" s="27"/>
      <c r="H23" s="27"/>
      <c r="I23" s="1941"/>
      <c r="J23" s="1942"/>
      <c r="K23" s="1943"/>
      <c r="L23" s="1951">
        <f>L17+L22</f>
        <v>0</v>
      </c>
      <c r="M23" s="1952"/>
      <c r="N23" s="1953"/>
      <c r="O23" s="1941"/>
      <c r="P23" s="1942"/>
      <c r="Q23" s="1942"/>
      <c r="R23" s="1943"/>
      <c r="S23" s="1944"/>
      <c r="T23" s="1942"/>
      <c r="U23" s="1943"/>
      <c r="V23" s="1944"/>
      <c r="W23" s="1942"/>
      <c r="X23" s="1949"/>
      <c r="Y23" s="1954">
        <f>Y17+Y22</f>
        <v>0</v>
      </c>
      <c r="Z23" s="1952"/>
      <c r="AA23" s="1953"/>
      <c r="AB23" s="273">
        <f t="shared" ref="AB23:AG23" si="3">SUM(AB17,AB22)</f>
        <v>0</v>
      </c>
      <c r="AC23" s="274">
        <f t="shared" si="3"/>
        <v>0</v>
      </c>
      <c r="AD23" s="273">
        <f t="shared" si="3"/>
        <v>0</v>
      </c>
      <c r="AE23" s="274">
        <f t="shared" si="3"/>
        <v>0</v>
      </c>
      <c r="AF23" s="274">
        <f t="shared" si="3"/>
        <v>0</v>
      </c>
      <c r="AG23" s="273">
        <f t="shared" si="3"/>
        <v>0</v>
      </c>
      <c r="AH23" s="1099"/>
      <c r="AI23" s="980"/>
      <c r="AJ23" s="980"/>
      <c r="AK23" s="980"/>
      <c r="AL23" s="1028"/>
    </row>
    <row r="24" spans="1:38" ht="20.100000000000001" customHeight="1">
      <c r="A24" s="1913" t="s">
        <v>101</v>
      </c>
      <c r="B24" s="39"/>
      <c r="C24" s="1181" t="s">
        <v>142</v>
      </c>
      <c r="D24" s="1181"/>
      <c r="E24" s="1181"/>
      <c r="F24" s="1181"/>
      <c r="G24" s="40"/>
      <c r="H24" s="40"/>
      <c r="I24" s="1046"/>
      <c r="J24" s="1047"/>
      <c r="K24" s="1937"/>
      <c r="L24" s="1938"/>
      <c r="M24" s="1939"/>
      <c r="N24" s="1940"/>
      <c r="O24" s="1047"/>
      <c r="P24" s="1047"/>
      <c r="Q24" s="1047"/>
      <c r="R24" s="1937"/>
      <c r="S24" s="1143"/>
      <c r="T24" s="1047"/>
      <c r="U24" s="1937"/>
      <c r="V24" s="1143"/>
      <c r="W24" s="1047"/>
      <c r="X24" s="1047"/>
      <c r="Y24" s="1945"/>
      <c r="Z24" s="1939"/>
      <c r="AA24" s="1940"/>
      <c r="AB24" s="262"/>
      <c r="AC24" s="275"/>
      <c r="AD24" s="262"/>
      <c r="AE24" s="275"/>
      <c r="AF24" s="275"/>
      <c r="AG24" s="262"/>
      <c r="AH24" s="1098"/>
      <c r="AI24" s="1035"/>
      <c r="AJ24" s="1035"/>
      <c r="AK24" s="1035"/>
      <c r="AL24" s="1036"/>
    </row>
    <row r="25" spans="1:38" ht="20.100000000000001" customHeight="1">
      <c r="A25" s="1914"/>
      <c r="B25" s="18"/>
      <c r="C25" s="949" t="s">
        <v>90</v>
      </c>
      <c r="D25" s="949"/>
      <c r="E25" s="949"/>
      <c r="F25" s="949"/>
      <c r="G25" s="19"/>
      <c r="H25" s="19"/>
      <c r="I25" s="1146"/>
      <c r="J25" s="1147"/>
      <c r="K25" s="1199"/>
      <c r="L25" s="1931"/>
      <c r="M25" s="1932"/>
      <c r="N25" s="1933"/>
      <c r="O25" s="1147"/>
      <c r="P25" s="1147"/>
      <c r="Q25" s="1147"/>
      <c r="R25" s="1199"/>
      <c r="S25" s="1154"/>
      <c r="T25" s="1147"/>
      <c r="U25" s="1199"/>
      <c r="V25" s="1154"/>
      <c r="W25" s="1147"/>
      <c r="X25" s="1147"/>
      <c r="Y25" s="1934"/>
      <c r="Z25" s="1932"/>
      <c r="AA25" s="1933"/>
      <c r="AB25" s="231"/>
      <c r="AC25" s="240"/>
      <c r="AD25" s="231"/>
      <c r="AE25" s="240"/>
      <c r="AF25" s="240"/>
      <c r="AG25" s="231"/>
      <c r="AH25" s="1144"/>
      <c r="AI25" s="1025"/>
      <c r="AJ25" s="1025"/>
      <c r="AK25" s="1025"/>
      <c r="AL25" s="1026"/>
    </row>
    <row r="26" spans="1:38" ht="20.100000000000001" customHeight="1">
      <c r="A26" s="1914"/>
      <c r="B26" s="20"/>
      <c r="C26" s="1182" t="s">
        <v>100</v>
      </c>
      <c r="D26" s="1182"/>
      <c r="E26" s="1182"/>
      <c r="F26" s="1182"/>
      <c r="G26" s="8"/>
      <c r="H26" s="8"/>
      <c r="I26" s="1146"/>
      <c r="J26" s="1147"/>
      <c r="K26" s="1199"/>
      <c r="L26" s="1931"/>
      <c r="M26" s="1932"/>
      <c r="N26" s="1933"/>
      <c r="O26" s="1147"/>
      <c r="P26" s="1147"/>
      <c r="Q26" s="1147"/>
      <c r="R26" s="1199"/>
      <c r="S26" s="1154"/>
      <c r="T26" s="1147"/>
      <c r="U26" s="1199"/>
      <c r="V26" s="1154"/>
      <c r="W26" s="1147"/>
      <c r="X26" s="1147"/>
      <c r="Y26" s="1934"/>
      <c r="Z26" s="1932"/>
      <c r="AA26" s="1933"/>
      <c r="AB26" s="242"/>
      <c r="AC26" s="241"/>
      <c r="AD26" s="242"/>
      <c r="AE26" s="241"/>
      <c r="AF26" s="241"/>
      <c r="AG26" s="242"/>
      <c r="AH26" s="1144"/>
      <c r="AI26" s="1025"/>
      <c r="AJ26" s="1025"/>
      <c r="AK26" s="1025"/>
      <c r="AL26" s="1026"/>
    </row>
    <row r="27" spans="1:38" ht="20.100000000000001" customHeight="1">
      <c r="A27" s="1915"/>
      <c r="B27" s="28"/>
      <c r="C27" s="1014" t="s">
        <v>157</v>
      </c>
      <c r="D27" s="1014"/>
      <c r="E27" s="1014"/>
      <c r="F27" s="1014"/>
      <c r="G27" s="27"/>
      <c r="H27" s="27"/>
      <c r="I27" s="1941"/>
      <c r="J27" s="1942"/>
      <c r="K27" s="1943"/>
      <c r="L27" s="1951">
        <f>SUM(L24:N26)</f>
        <v>0</v>
      </c>
      <c r="M27" s="1952"/>
      <c r="N27" s="1953"/>
      <c r="O27" s="1942"/>
      <c r="P27" s="1942"/>
      <c r="Q27" s="1942"/>
      <c r="R27" s="1943"/>
      <c r="S27" s="1944"/>
      <c r="T27" s="1942"/>
      <c r="U27" s="1943"/>
      <c r="V27" s="1944"/>
      <c r="W27" s="1942"/>
      <c r="X27" s="1942"/>
      <c r="Y27" s="1954">
        <f>SUM(Y24:AA26)</f>
        <v>0</v>
      </c>
      <c r="Z27" s="1952"/>
      <c r="AA27" s="1953"/>
      <c r="AB27" s="230">
        <f t="shared" ref="AB27:AG27" si="4">SUM(AB24:AB26)</f>
        <v>0</v>
      </c>
      <c r="AC27" s="244">
        <f t="shared" si="4"/>
        <v>0</v>
      </c>
      <c r="AD27" s="230">
        <f t="shared" si="4"/>
        <v>0</v>
      </c>
      <c r="AE27" s="244">
        <f t="shared" si="4"/>
        <v>0</v>
      </c>
      <c r="AF27" s="244">
        <f t="shared" si="4"/>
        <v>0</v>
      </c>
      <c r="AG27" s="230">
        <f t="shared" si="4"/>
        <v>0</v>
      </c>
      <c r="AH27" s="1099"/>
      <c r="AI27" s="980"/>
      <c r="AJ27" s="980"/>
      <c r="AK27" s="980"/>
      <c r="AL27" s="1028"/>
    </row>
    <row r="28" spans="1:38" ht="20.100000000000001" customHeight="1">
      <c r="A28" s="1099" t="s">
        <v>102</v>
      </c>
      <c r="B28" s="980"/>
      <c r="C28" s="980"/>
      <c r="D28" s="980"/>
      <c r="E28" s="980"/>
      <c r="F28" s="980"/>
      <c r="G28" s="980"/>
      <c r="H28" s="117"/>
      <c r="I28" s="1099"/>
      <c r="J28" s="980"/>
      <c r="K28" s="936"/>
      <c r="L28" s="1946">
        <f>L23+L27</f>
        <v>0</v>
      </c>
      <c r="M28" s="1947"/>
      <c r="N28" s="1948"/>
      <c r="O28" s="1867"/>
      <c r="P28" s="1867"/>
      <c r="Q28" s="1867"/>
      <c r="R28" s="1868"/>
      <c r="S28" s="1866"/>
      <c r="T28" s="1867"/>
      <c r="U28" s="1868"/>
      <c r="V28" s="1866"/>
      <c r="W28" s="1867"/>
      <c r="X28" s="1867"/>
      <c r="Y28" s="1950">
        <f>Y23+Y27</f>
        <v>0</v>
      </c>
      <c r="Z28" s="1947"/>
      <c r="AA28" s="1948"/>
      <c r="AB28" s="273">
        <f t="shared" ref="AB28:AG28" si="5">AB23+AB27</f>
        <v>0</v>
      </c>
      <c r="AC28" s="274">
        <f t="shared" si="5"/>
        <v>0</v>
      </c>
      <c r="AD28" s="274">
        <f t="shared" si="5"/>
        <v>0</v>
      </c>
      <c r="AE28" s="274">
        <f t="shared" si="5"/>
        <v>0</v>
      </c>
      <c r="AF28" s="274">
        <f t="shared" si="5"/>
        <v>0</v>
      </c>
      <c r="AG28" s="273">
        <f t="shared" si="5"/>
        <v>0</v>
      </c>
      <c r="AH28" s="938"/>
      <c r="AI28" s="942"/>
      <c r="AJ28" s="942"/>
      <c r="AK28" s="942"/>
      <c r="AL28" s="939"/>
    </row>
    <row r="29" spans="1:38" ht="12" customHeight="1">
      <c r="A29" s="12"/>
      <c r="B29" s="12" t="s">
        <v>103</v>
      </c>
      <c r="C29" s="12"/>
      <c r="D29" s="12" t="s">
        <v>108</v>
      </c>
      <c r="E29" s="12"/>
      <c r="F29" s="12" t="s">
        <v>104</v>
      </c>
      <c r="G29" s="12"/>
      <c r="H29" s="12"/>
      <c r="I29" s="12"/>
      <c r="J29" s="12"/>
      <c r="K29" s="12"/>
      <c r="L29" s="12"/>
      <c r="M29" s="12"/>
      <c r="N29" s="12"/>
      <c r="O29" s="12"/>
      <c r="P29" s="12"/>
      <c r="Q29" s="12"/>
      <c r="R29" s="12"/>
      <c r="S29" s="68"/>
      <c r="T29" s="68"/>
      <c r="U29" s="68"/>
      <c r="V29" s="12"/>
      <c r="W29" s="12"/>
      <c r="X29" s="12"/>
      <c r="Y29" s="12"/>
      <c r="Z29" s="12"/>
      <c r="AA29" s="12"/>
      <c r="AB29" s="12"/>
      <c r="AC29" s="12"/>
      <c r="AD29" s="12"/>
      <c r="AE29" s="12"/>
      <c r="AF29" s="12"/>
      <c r="AG29" s="12"/>
    </row>
    <row r="30" spans="1:38" ht="11.25" customHeight="1">
      <c r="A30" s="12"/>
      <c r="B30" s="12"/>
      <c r="C30" s="12"/>
      <c r="D30" s="12" t="s">
        <v>110</v>
      </c>
      <c r="E30" s="12"/>
      <c r="F30" s="12" t="s">
        <v>720</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1:38" ht="12" customHeight="1">
      <c r="A31" s="12"/>
      <c r="B31" s="12"/>
      <c r="C31" s="12"/>
      <c r="D31" s="12" t="s">
        <v>111</v>
      </c>
      <c r="E31" s="12"/>
      <c r="F31" s="12" t="s">
        <v>105</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row>
    <row r="32" spans="1:38" ht="12" customHeight="1">
      <c r="A32" s="12"/>
      <c r="B32" s="12"/>
      <c r="C32" s="12"/>
      <c r="D32" s="12" t="s">
        <v>112</v>
      </c>
      <c r="E32" s="12"/>
      <c r="F32" s="12" t="s">
        <v>106</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row>
  </sheetData>
  <mergeCells count="189">
    <mergeCell ref="Y9:AA9"/>
    <mergeCell ref="Y7:AA8"/>
    <mergeCell ref="A3:I3"/>
    <mergeCell ref="Y25:AA25"/>
    <mergeCell ref="Y26:AA26"/>
    <mergeCell ref="Y17:AA17"/>
    <mergeCell ref="Y18:AA18"/>
    <mergeCell ref="Y19:AA19"/>
    <mergeCell ref="Y20:AA20"/>
    <mergeCell ref="B5:H6"/>
    <mergeCell ref="Y22:AA22"/>
    <mergeCell ref="Y23:AA23"/>
    <mergeCell ref="V21:X21"/>
    <mergeCell ref="L22:N22"/>
    <mergeCell ref="L23:N23"/>
    <mergeCell ref="V26:X26"/>
    <mergeCell ref="O21:R21"/>
    <mergeCell ref="V24:X24"/>
    <mergeCell ref="S22:U22"/>
    <mergeCell ref="V12:X12"/>
    <mergeCell ref="O13:R13"/>
    <mergeCell ref="S14:U14"/>
    <mergeCell ref="O14:R14"/>
    <mergeCell ref="Y14:AA14"/>
    <mergeCell ref="Y15:AA15"/>
    <mergeCell ref="Y16:AA16"/>
    <mergeCell ref="Y24:AA24"/>
    <mergeCell ref="Y21:AA21"/>
    <mergeCell ref="V19:X19"/>
    <mergeCell ref="V20:X20"/>
    <mergeCell ref="S21:U21"/>
    <mergeCell ref="I28:K28"/>
    <mergeCell ref="L28:N28"/>
    <mergeCell ref="O28:R28"/>
    <mergeCell ref="S28:U28"/>
    <mergeCell ref="V28:X28"/>
    <mergeCell ref="S23:U23"/>
    <mergeCell ref="V23:X23"/>
    <mergeCell ref="S25:U25"/>
    <mergeCell ref="V27:X27"/>
    <mergeCell ref="Y28:AA28"/>
    <mergeCell ref="L27:N27"/>
    <mergeCell ref="Y27:AA27"/>
    <mergeCell ref="I21:K21"/>
    <mergeCell ref="L19:N19"/>
    <mergeCell ref="V25:X25"/>
    <mergeCell ref="S19:U19"/>
    <mergeCell ref="S20:U20"/>
    <mergeCell ref="V22:X22"/>
    <mergeCell ref="I24:K24"/>
    <mergeCell ref="L24:N24"/>
    <mergeCell ref="O24:R24"/>
    <mergeCell ref="S24:U24"/>
    <mergeCell ref="L21:N21"/>
    <mergeCell ref="O19:R19"/>
    <mergeCell ref="O20:R20"/>
    <mergeCell ref="I27:K27"/>
    <mergeCell ref="O27:R27"/>
    <mergeCell ref="S27:U27"/>
    <mergeCell ref="I25:K25"/>
    <mergeCell ref="L25:N25"/>
    <mergeCell ref="O25:R25"/>
    <mergeCell ref="I23:K23"/>
    <mergeCell ref="O23:R23"/>
    <mergeCell ref="I22:K22"/>
    <mergeCell ref="O22:R22"/>
    <mergeCell ref="I26:K26"/>
    <mergeCell ref="L26:N26"/>
    <mergeCell ref="O26:R26"/>
    <mergeCell ref="S26:U26"/>
    <mergeCell ref="I17:K17"/>
    <mergeCell ref="O17:R17"/>
    <mergeCell ref="S16:U16"/>
    <mergeCell ref="I14:K14"/>
    <mergeCell ref="L14:N14"/>
    <mergeCell ref="I15:K15"/>
    <mergeCell ref="L15:N15"/>
    <mergeCell ref="O15:R15"/>
    <mergeCell ref="S15:U15"/>
    <mergeCell ref="I16:K16"/>
    <mergeCell ref="S17:U17"/>
    <mergeCell ref="O9:R9"/>
    <mergeCell ref="L9:N9"/>
    <mergeCell ref="S9:U9"/>
    <mergeCell ref="V11:X11"/>
    <mergeCell ref="L10:N10"/>
    <mergeCell ref="L17:N17"/>
    <mergeCell ref="S13:U13"/>
    <mergeCell ref="L16:N16"/>
    <mergeCell ref="O16:R16"/>
    <mergeCell ref="L13:N13"/>
    <mergeCell ref="V16:X16"/>
    <mergeCell ref="V17:X17"/>
    <mergeCell ref="AC7:AC8"/>
    <mergeCell ref="I20:K20"/>
    <mergeCell ref="L20:N20"/>
    <mergeCell ref="L11:N11"/>
    <mergeCell ref="O10:R10"/>
    <mergeCell ref="O11:R11"/>
    <mergeCell ref="Y10:AA10"/>
    <mergeCell ref="Y11:AA11"/>
    <mergeCell ref="S10:U10"/>
    <mergeCell ref="S11:U11"/>
    <mergeCell ref="V10:X10"/>
    <mergeCell ref="V13:X13"/>
    <mergeCell ref="V15:X15"/>
    <mergeCell ref="V14:X14"/>
    <mergeCell ref="V18:X18"/>
    <mergeCell ref="Y12:AA12"/>
    <mergeCell ref="Y13:AA13"/>
    <mergeCell ref="I18:K18"/>
    <mergeCell ref="I19:K19"/>
    <mergeCell ref="L18:N18"/>
    <mergeCell ref="S18:U18"/>
    <mergeCell ref="O18:R18"/>
    <mergeCell ref="L12:N12"/>
    <mergeCell ref="V9:X9"/>
    <mergeCell ref="A28:G28"/>
    <mergeCell ref="C24:F24"/>
    <mergeCell ref="C25:F25"/>
    <mergeCell ref="C26:F26"/>
    <mergeCell ref="A24:A27"/>
    <mergeCell ref="C27:F27"/>
    <mergeCell ref="B18:B22"/>
    <mergeCell ref="B7:B17"/>
    <mergeCell ref="A7:A23"/>
    <mergeCell ref="C23:F23"/>
    <mergeCell ref="F9:G9"/>
    <mergeCell ref="F10:G10"/>
    <mergeCell ref="F11:G11"/>
    <mergeCell ref="D22:G22"/>
    <mergeCell ref="F12:G12"/>
    <mergeCell ref="D15:G15"/>
    <mergeCell ref="C9:D13"/>
    <mergeCell ref="F13:G13"/>
    <mergeCell ref="D14:G14"/>
    <mergeCell ref="D16:G16"/>
    <mergeCell ref="D20:G20"/>
    <mergeCell ref="D17:G17"/>
    <mergeCell ref="D18:G18"/>
    <mergeCell ref="C7:H8"/>
    <mergeCell ref="AH26:AL26"/>
    <mergeCell ref="AH28:AL28"/>
    <mergeCell ref="AH27:AL27"/>
    <mergeCell ref="AH22:AL22"/>
    <mergeCell ref="AH23:AL23"/>
    <mergeCell ref="AH24:AL24"/>
    <mergeCell ref="S7:U8"/>
    <mergeCell ref="V7:X8"/>
    <mergeCell ref="AH21:AL21"/>
    <mergeCell ref="AH9:AL9"/>
    <mergeCell ref="AH10:AL10"/>
    <mergeCell ref="AH11:AL11"/>
    <mergeCell ref="AH12:AL12"/>
    <mergeCell ref="AH14:AL14"/>
    <mergeCell ref="AH15:AL15"/>
    <mergeCell ref="AH16:AL16"/>
    <mergeCell ref="AH18:AL18"/>
    <mergeCell ref="AH19:AL19"/>
    <mergeCell ref="AH20:AL20"/>
    <mergeCell ref="AH17:AL17"/>
    <mergeCell ref="AH13:AL13"/>
    <mergeCell ref="AH7:AL8"/>
    <mergeCell ref="AD7:AD8"/>
    <mergeCell ref="AB7:AB8"/>
    <mergeCell ref="A2:AL2"/>
    <mergeCell ref="I5:K6"/>
    <mergeCell ref="L5:N6"/>
    <mergeCell ref="AH5:AL6"/>
    <mergeCell ref="AB5:AG5"/>
    <mergeCell ref="AI3:AL4"/>
    <mergeCell ref="L7:N8"/>
    <mergeCell ref="AE7:AE8"/>
    <mergeCell ref="AH25:AL25"/>
    <mergeCell ref="D21:G21"/>
    <mergeCell ref="D19:G19"/>
    <mergeCell ref="I7:K8"/>
    <mergeCell ref="I12:K12"/>
    <mergeCell ref="I9:K9"/>
    <mergeCell ref="I10:K10"/>
    <mergeCell ref="I11:K11"/>
    <mergeCell ref="I13:K13"/>
    <mergeCell ref="P5:W5"/>
    <mergeCell ref="P6:Q6"/>
    <mergeCell ref="O7:R8"/>
    <mergeCell ref="AF7:AF8"/>
    <mergeCell ref="AG7:AG8"/>
    <mergeCell ref="O12:R12"/>
    <mergeCell ref="S12:U12"/>
  </mergeCells>
  <phoneticPr fontId="3"/>
  <pageMargins left="0.59055118110236227" right="0.4" top="0.39370078740157483" bottom="0.19685039370078741" header="0.51181102362204722" footer="0.19685039370078741"/>
  <pageSetup paperSize="9" orientation="landscape" r:id="rId1"/>
  <headerFooter alignWithMargins="0">
    <oddFooter>&amp;C
- 19 -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workbookViewId="0">
      <selection activeCell="AK7" sqref="AK7"/>
    </sheetView>
  </sheetViews>
  <sheetFormatPr defaultRowHeight="13.5"/>
  <cols>
    <col min="1" max="2" width="4.125" style="2" customWidth="1"/>
    <col min="3" max="3" width="0.875" style="2" customWidth="1"/>
    <col min="4" max="4" width="20.125" style="2" customWidth="1"/>
    <col min="5" max="6" width="0.875" style="2" customWidth="1"/>
    <col min="7" max="7" width="9.25" style="2" customWidth="1"/>
    <col min="8" max="9" width="0.875" style="2" customWidth="1"/>
    <col min="10" max="10" width="9.25" style="2" customWidth="1"/>
    <col min="11" max="12" width="0.875" style="2" customWidth="1"/>
    <col min="13" max="13" width="9.25" style="2" customWidth="1"/>
    <col min="14" max="15" width="0.875" style="2" customWidth="1"/>
    <col min="16" max="16" width="9.25" style="2" customWidth="1"/>
    <col min="17" max="18" width="0.875" style="2" customWidth="1"/>
    <col min="19" max="19" width="9.25" style="2" customWidth="1"/>
    <col min="20" max="20" width="0.875" style="2" customWidth="1"/>
    <col min="21" max="21" width="5.125" style="2" customWidth="1"/>
    <col min="22" max="22" width="2.125" style="2" customWidth="1"/>
    <col min="23" max="23" width="0.875" style="2" customWidth="1"/>
    <col min="24" max="24" width="7.125" style="2" customWidth="1"/>
    <col min="25" max="26" width="0.875" style="2" customWidth="1"/>
    <col min="27" max="27" width="7.125" style="2" customWidth="1"/>
    <col min="28" max="29" width="0.875" style="2" customWidth="1"/>
    <col min="30" max="30" width="7.125" style="2" customWidth="1"/>
    <col min="31" max="32" width="0.875" style="2" customWidth="1"/>
    <col min="33" max="33" width="7.125" style="2" customWidth="1"/>
    <col min="34" max="35" width="0.875" style="2" customWidth="1"/>
    <col min="36" max="36" width="7.125" style="2" customWidth="1"/>
    <col min="37" max="37" width="0.875" style="2" customWidth="1"/>
    <col min="38" max="16384" width="9" style="2"/>
  </cols>
  <sheetData>
    <row r="1" spans="1:38" ht="18" customHeight="1"/>
    <row r="2" spans="1:38" ht="18" customHeight="1">
      <c r="K2" s="8"/>
      <c r="L2" s="8"/>
      <c r="M2" s="8"/>
      <c r="N2" s="8"/>
      <c r="O2" s="8"/>
      <c r="P2" s="8"/>
      <c r="Q2" s="8"/>
      <c r="R2" s="8"/>
      <c r="S2" s="8"/>
      <c r="T2" s="8"/>
      <c r="U2" s="8"/>
      <c r="V2" s="8"/>
      <c r="W2" s="8"/>
      <c r="AG2" s="938" t="s">
        <v>202</v>
      </c>
      <c r="AH2" s="942"/>
      <c r="AI2" s="942"/>
      <c r="AJ2" s="939"/>
    </row>
    <row r="3" spans="1:38" ht="20.25" customHeight="1">
      <c r="A3" s="1163" t="s">
        <v>203</v>
      </c>
      <c r="B3" s="1163"/>
      <c r="C3" s="1163"/>
      <c r="D3" s="1163"/>
      <c r="E3" s="1163"/>
      <c r="F3" s="1163"/>
      <c r="G3" s="1163"/>
      <c r="H3" s="1163"/>
      <c r="I3" s="1163"/>
      <c r="J3" s="1163"/>
      <c r="K3" s="1163"/>
      <c r="L3" s="1163"/>
      <c r="M3" s="1163"/>
      <c r="N3" s="1163"/>
      <c r="O3" s="1163"/>
      <c r="P3" s="1163"/>
      <c r="Q3" s="1163"/>
      <c r="R3" s="1163"/>
      <c r="S3" s="1163"/>
      <c r="T3" s="1163"/>
      <c r="U3" s="1163"/>
      <c r="V3" s="1163"/>
      <c r="W3" s="1163"/>
      <c r="X3" s="1163"/>
      <c r="Y3" s="1163"/>
      <c r="Z3" s="1163"/>
      <c r="AA3" s="1163"/>
      <c r="AB3" s="1163"/>
      <c r="AC3" s="1163"/>
      <c r="AD3" s="1163"/>
      <c r="AE3" s="1163"/>
      <c r="AF3" s="1163"/>
      <c r="AG3" s="1163"/>
      <c r="AH3" s="1163"/>
      <c r="AI3" s="1163"/>
      <c r="AJ3" s="1163"/>
      <c r="AK3" s="1163"/>
    </row>
    <row r="4" spans="1:38">
      <c r="A4" s="1164" t="s">
        <v>204</v>
      </c>
      <c r="B4" s="1164"/>
      <c r="C4" s="1164"/>
      <c r="D4" s="1164"/>
      <c r="E4" s="1164"/>
      <c r="F4" s="3"/>
      <c r="G4" s="3"/>
      <c r="H4" s="3"/>
      <c r="I4" s="3"/>
      <c r="K4" s="12"/>
      <c r="L4" s="12"/>
      <c r="M4" s="12"/>
      <c r="N4" s="12"/>
      <c r="O4" s="12"/>
      <c r="P4" s="12"/>
      <c r="Q4" s="12"/>
      <c r="R4" s="12"/>
      <c r="S4" s="12"/>
      <c r="T4" s="12"/>
      <c r="U4" s="12"/>
      <c r="V4" s="12"/>
      <c r="W4" s="12"/>
      <c r="AG4" s="1982" t="s">
        <v>133</v>
      </c>
      <c r="AH4" s="1982"/>
      <c r="AI4" s="1982"/>
      <c r="AJ4" s="1982"/>
      <c r="AK4" s="1982"/>
    </row>
    <row r="5" spans="1:38" ht="4.5" customHeight="1"/>
    <row r="6" spans="1:38" ht="20.45" customHeight="1">
      <c r="A6" s="1972" t="s">
        <v>132</v>
      </c>
      <c r="B6" s="1974" t="s">
        <v>205</v>
      </c>
      <c r="C6" s="1214" t="s">
        <v>206</v>
      </c>
      <c r="D6" s="1035"/>
      <c r="E6" s="116"/>
      <c r="F6" s="269"/>
      <c r="G6" s="1181" t="s">
        <v>207</v>
      </c>
      <c r="H6" s="158"/>
      <c r="I6" s="116"/>
      <c r="J6" s="1976" t="s">
        <v>208</v>
      </c>
      <c r="K6" s="158"/>
      <c r="L6" s="1214" t="s">
        <v>479</v>
      </c>
      <c r="M6" s="1035"/>
      <c r="N6" s="1215"/>
      <c r="O6" s="1978" t="s">
        <v>209</v>
      </c>
      <c r="P6" s="1181"/>
      <c r="Q6" s="1979"/>
      <c r="R6" s="1978" t="s">
        <v>1047</v>
      </c>
      <c r="S6" s="1181"/>
      <c r="T6" s="1979"/>
      <c r="U6" s="1214" t="s">
        <v>673</v>
      </c>
      <c r="V6" s="1035"/>
      <c r="W6" s="1046" t="s">
        <v>210</v>
      </c>
      <c r="X6" s="1047"/>
      <c r="Y6" s="1047"/>
      <c r="Z6" s="1047"/>
      <c r="AA6" s="1047"/>
      <c r="AB6" s="1047"/>
      <c r="AC6" s="1047"/>
      <c r="AD6" s="1047"/>
      <c r="AE6" s="1047"/>
      <c r="AF6" s="1047"/>
      <c r="AG6" s="1047"/>
      <c r="AH6" s="1047"/>
      <c r="AI6" s="1047"/>
      <c r="AJ6" s="1047"/>
      <c r="AK6" s="1084"/>
      <c r="AL6" s="3"/>
    </row>
    <row r="7" spans="1:38" ht="20.45" customHeight="1">
      <c r="A7" s="1973"/>
      <c r="B7" s="1975"/>
      <c r="C7" s="1272"/>
      <c r="D7" s="980"/>
      <c r="E7" s="117"/>
      <c r="F7" s="281"/>
      <c r="G7" s="928"/>
      <c r="H7" s="160"/>
      <c r="I7" s="117"/>
      <c r="J7" s="1977"/>
      <c r="K7" s="136"/>
      <c r="L7" s="1272"/>
      <c r="M7" s="980"/>
      <c r="N7" s="936"/>
      <c r="O7" s="1980"/>
      <c r="P7" s="928"/>
      <c r="Q7" s="1981"/>
      <c r="R7" s="1980"/>
      <c r="S7" s="928"/>
      <c r="T7" s="1981"/>
      <c r="U7" s="1272"/>
      <c r="V7" s="980"/>
      <c r="W7" s="270"/>
      <c r="X7" s="916" t="s">
        <v>940</v>
      </c>
      <c r="Y7" s="163"/>
      <c r="Z7" s="100"/>
      <c r="AA7" s="916" t="s">
        <v>943</v>
      </c>
      <c r="AB7" s="163"/>
      <c r="AC7" s="100"/>
      <c r="AD7" s="916" t="s">
        <v>954</v>
      </c>
      <c r="AE7" s="163"/>
      <c r="AF7" s="100"/>
      <c r="AG7" s="916" t="s">
        <v>967</v>
      </c>
      <c r="AH7" s="163"/>
      <c r="AI7" s="100"/>
      <c r="AJ7" s="821" t="s">
        <v>1048</v>
      </c>
      <c r="AK7" s="238"/>
      <c r="AL7" s="3"/>
    </row>
    <row r="8" spans="1:38" ht="21" customHeight="1">
      <c r="A8" s="1970" t="s">
        <v>211</v>
      </c>
      <c r="B8" s="44"/>
      <c r="C8" s="161"/>
      <c r="D8" s="8"/>
      <c r="E8" s="8"/>
      <c r="F8" s="1046"/>
      <c r="G8" s="1047"/>
      <c r="H8" s="1937"/>
      <c r="I8" s="1143"/>
      <c r="J8" s="1047"/>
      <c r="K8" s="1937"/>
      <c r="L8" s="1143"/>
      <c r="M8" s="1047"/>
      <c r="N8" s="1937"/>
      <c r="O8" s="1320"/>
      <c r="P8" s="1321"/>
      <c r="Q8" s="1322"/>
      <c r="R8" s="1320"/>
      <c r="S8" s="1321"/>
      <c r="T8" s="1322"/>
      <c r="U8" s="1963"/>
      <c r="V8" s="1964"/>
      <c r="W8" s="1986"/>
      <c r="X8" s="1321"/>
      <c r="Y8" s="1322"/>
      <c r="Z8" s="1344"/>
      <c r="AA8" s="1345"/>
      <c r="AB8" s="1346"/>
      <c r="AC8" s="1344"/>
      <c r="AD8" s="1345"/>
      <c r="AE8" s="1346"/>
      <c r="AF8" s="1344"/>
      <c r="AG8" s="1345"/>
      <c r="AH8" s="1346"/>
      <c r="AI8" s="1341"/>
      <c r="AJ8" s="1342"/>
      <c r="AK8" s="1995"/>
      <c r="AL8" s="3"/>
    </row>
    <row r="9" spans="1:38" ht="21" customHeight="1">
      <c r="A9" s="1970"/>
      <c r="B9" s="38"/>
      <c r="C9" s="162"/>
      <c r="D9" s="19"/>
      <c r="E9" s="19"/>
      <c r="F9" s="1146"/>
      <c r="G9" s="1147"/>
      <c r="H9" s="1199"/>
      <c r="I9" s="1154"/>
      <c r="J9" s="1147"/>
      <c r="K9" s="1199"/>
      <c r="L9" s="1154"/>
      <c r="M9" s="1147"/>
      <c r="N9" s="1199"/>
      <c r="O9" s="1211"/>
      <c r="P9" s="1212"/>
      <c r="Q9" s="1262"/>
      <c r="R9" s="1211"/>
      <c r="S9" s="1212"/>
      <c r="T9" s="1262"/>
      <c r="U9" s="1961"/>
      <c r="V9" s="1962"/>
      <c r="W9" s="1987"/>
      <c r="X9" s="1212"/>
      <c r="Y9" s="1262"/>
      <c r="Z9" s="1344"/>
      <c r="AA9" s="1345"/>
      <c r="AB9" s="1346"/>
      <c r="AC9" s="1344"/>
      <c r="AD9" s="1345"/>
      <c r="AE9" s="1346"/>
      <c r="AF9" s="1344"/>
      <c r="AG9" s="1345"/>
      <c r="AH9" s="1346"/>
      <c r="AI9" s="1344"/>
      <c r="AJ9" s="1345"/>
      <c r="AK9" s="1996"/>
      <c r="AL9" s="3"/>
    </row>
    <row r="10" spans="1:38" ht="21" customHeight="1">
      <c r="A10" s="1970"/>
      <c r="B10" s="38"/>
      <c r="C10" s="162"/>
      <c r="D10" s="19"/>
      <c r="E10" s="19"/>
      <c r="F10" s="1146"/>
      <c r="G10" s="1147"/>
      <c r="H10" s="1199"/>
      <c r="I10" s="1154"/>
      <c r="J10" s="1147"/>
      <c r="K10" s="1199"/>
      <c r="L10" s="1154"/>
      <c r="M10" s="1147"/>
      <c r="N10" s="1199"/>
      <c r="O10" s="1211"/>
      <c r="P10" s="1212"/>
      <c r="Q10" s="1262"/>
      <c r="R10" s="1211"/>
      <c r="S10" s="1212"/>
      <c r="T10" s="1262"/>
      <c r="U10" s="1961"/>
      <c r="V10" s="1962"/>
      <c r="W10" s="1987"/>
      <c r="X10" s="1212"/>
      <c r="Y10" s="1262"/>
      <c r="Z10" s="1359"/>
      <c r="AA10" s="1360"/>
      <c r="AB10" s="1361"/>
      <c r="AC10" s="1359"/>
      <c r="AD10" s="1360"/>
      <c r="AE10" s="1361"/>
      <c r="AF10" s="1359"/>
      <c r="AG10" s="1360"/>
      <c r="AH10" s="1361"/>
      <c r="AI10" s="1359"/>
      <c r="AJ10" s="1360"/>
      <c r="AK10" s="1997"/>
      <c r="AL10" s="3"/>
    </row>
    <row r="11" spans="1:38" ht="21" customHeight="1">
      <c r="A11" s="1970"/>
      <c r="B11" s="38"/>
      <c r="C11" s="162"/>
      <c r="D11" s="19"/>
      <c r="E11" s="19"/>
      <c r="F11" s="1156"/>
      <c r="G11" s="1056"/>
      <c r="H11" s="935"/>
      <c r="I11" s="1154"/>
      <c r="J11" s="1147"/>
      <c r="K11" s="1199"/>
      <c r="L11" s="1154"/>
      <c r="M11" s="1147"/>
      <c r="N11" s="1199"/>
      <c r="O11" s="1211"/>
      <c r="P11" s="1212"/>
      <c r="Q11" s="1262"/>
      <c r="R11" s="1211"/>
      <c r="S11" s="1212"/>
      <c r="T11" s="1262"/>
      <c r="U11" s="1961"/>
      <c r="V11" s="1962"/>
      <c r="W11" s="1987"/>
      <c r="X11" s="1212"/>
      <c r="Y11" s="1262"/>
      <c r="Z11" s="1344"/>
      <c r="AA11" s="1345"/>
      <c r="AB11" s="1346"/>
      <c r="AC11" s="1344"/>
      <c r="AD11" s="1345"/>
      <c r="AE11" s="1346"/>
      <c r="AF11" s="1344"/>
      <c r="AG11" s="1345"/>
      <c r="AH11" s="1346"/>
      <c r="AI11" s="1344"/>
      <c r="AJ11" s="1345"/>
      <c r="AK11" s="1996"/>
      <c r="AL11" s="3"/>
    </row>
    <row r="12" spans="1:38" ht="21" customHeight="1">
      <c r="A12" s="1970"/>
      <c r="B12" s="38"/>
      <c r="C12" s="162"/>
      <c r="D12" s="19"/>
      <c r="E12" s="19"/>
      <c r="F12" s="1146"/>
      <c r="G12" s="1147"/>
      <c r="H12" s="1199"/>
      <c r="I12" s="1154"/>
      <c r="J12" s="1147"/>
      <c r="K12" s="1199"/>
      <c r="L12" s="1154"/>
      <c r="M12" s="1147"/>
      <c r="N12" s="1199"/>
      <c r="O12" s="1211"/>
      <c r="P12" s="1212"/>
      <c r="Q12" s="1262"/>
      <c r="R12" s="1211"/>
      <c r="S12" s="1212"/>
      <c r="T12" s="1262"/>
      <c r="U12" s="1961"/>
      <c r="V12" s="1962"/>
      <c r="W12" s="1987"/>
      <c r="X12" s="1212"/>
      <c r="Y12" s="1262"/>
      <c r="Z12" s="1359"/>
      <c r="AA12" s="1360"/>
      <c r="AB12" s="1361"/>
      <c r="AC12" s="1359"/>
      <c r="AD12" s="1360"/>
      <c r="AE12" s="1361"/>
      <c r="AF12" s="1359"/>
      <c r="AG12" s="1360"/>
      <c r="AH12" s="1361"/>
      <c r="AI12" s="1359"/>
      <c r="AJ12" s="1360"/>
      <c r="AK12" s="1997"/>
      <c r="AL12" s="3"/>
    </row>
    <row r="13" spans="1:38" ht="21" customHeight="1">
      <c r="A13" s="1970"/>
      <c r="B13" s="38"/>
      <c r="C13" s="162"/>
      <c r="D13" s="19"/>
      <c r="E13" s="19"/>
      <c r="F13" s="1156"/>
      <c r="G13" s="1056"/>
      <c r="H13" s="935"/>
      <c r="I13" s="1154"/>
      <c r="J13" s="1147"/>
      <c r="K13" s="1199"/>
      <c r="L13" s="1157"/>
      <c r="M13" s="1056"/>
      <c r="N13" s="935"/>
      <c r="O13" s="1200"/>
      <c r="P13" s="1201"/>
      <c r="Q13" s="1202"/>
      <c r="R13" s="1200"/>
      <c r="S13" s="1201"/>
      <c r="T13" s="1202"/>
      <c r="U13" s="1961"/>
      <c r="V13" s="1962"/>
      <c r="W13" s="1988"/>
      <c r="X13" s="1201"/>
      <c r="Y13" s="1202"/>
      <c r="Z13" s="1344"/>
      <c r="AA13" s="1345"/>
      <c r="AB13" s="1346"/>
      <c r="AC13" s="1344"/>
      <c r="AD13" s="1345"/>
      <c r="AE13" s="1346"/>
      <c r="AF13" s="1344"/>
      <c r="AG13" s="1345"/>
      <c r="AH13" s="1346"/>
      <c r="AI13" s="1344"/>
      <c r="AJ13" s="1345"/>
      <c r="AK13" s="1996"/>
      <c r="AL13" s="3"/>
    </row>
    <row r="14" spans="1:38" ht="21" customHeight="1">
      <c r="A14" s="1970"/>
      <c r="B14" s="38"/>
      <c r="C14" s="162"/>
      <c r="D14" s="19"/>
      <c r="E14" s="19"/>
      <c r="F14" s="1146"/>
      <c r="G14" s="1147"/>
      <c r="H14" s="1199"/>
      <c r="I14" s="1154"/>
      <c r="J14" s="1147"/>
      <c r="K14" s="1199"/>
      <c r="L14" s="1154"/>
      <c r="M14" s="1147"/>
      <c r="N14" s="1199"/>
      <c r="O14" s="1211"/>
      <c r="P14" s="1212"/>
      <c r="Q14" s="1262"/>
      <c r="R14" s="1344"/>
      <c r="S14" s="1345"/>
      <c r="T14" s="1346"/>
      <c r="U14" s="1961"/>
      <c r="V14" s="1962"/>
      <c r="W14" s="1987"/>
      <c r="X14" s="1212"/>
      <c r="Y14" s="1262"/>
      <c r="Z14" s="1344"/>
      <c r="AA14" s="1345"/>
      <c r="AB14" s="1346"/>
      <c r="AC14" s="1344"/>
      <c r="AD14" s="1345"/>
      <c r="AE14" s="1346"/>
      <c r="AF14" s="1344"/>
      <c r="AG14" s="1345"/>
      <c r="AH14" s="1346"/>
      <c r="AI14" s="1344"/>
      <c r="AJ14" s="1345"/>
      <c r="AK14" s="1996"/>
      <c r="AL14" s="3"/>
    </row>
    <row r="15" spans="1:38" ht="21" customHeight="1">
      <c r="A15" s="1970"/>
      <c r="B15" s="38"/>
      <c r="C15" s="120"/>
      <c r="D15" s="19"/>
      <c r="E15" s="19"/>
      <c r="F15" s="1146"/>
      <c r="G15" s="1147"/>
      <c r="H15" s="1199"/>
      <c r="I15" s="1157"/>
      <c r="J15" s="1056"/>
      <c r="K15" s="935"/>
      <c r="L15" s="1154"/>
      <c r="M15" s="1147"/>
      <c r="N15" s="1199"/>
      <c r="O15" s="1200"/>
      <c r="P15" s="1201"/>
      <c r="Q15" s="1202"/>
      <c r="R15" s="1200"/>
      <c r="S15" s="1201"/>
      <c r="T15" s="1202"/>
      <c r="U15" s="1961"/>
      <c r="V15" s="1962"/>
      <c r="W15" s="1988"/>
      <c r="X15" s="1201"/>
      <c r="Y15" s="1202"/>
      <c r="Z15" s="1344"/>
      <c r="AA15" s="1345"/>
      <c r="AB15" s="1346"/>
      <c r="AC15" s="1362"/>
      <c r="AD15" s="1363"/>
      <c r="AE15" s="1364"/>
      <c r="AF15" s="1362"/>
      <c r="AG15" s="1363"/>
      <c r="AH15" s="1364"/>
      <c r="AI15" s="1362"/>
      <c r="AJ15" s="1363"/>
      <c r="AK15" s="1998"/>
      <c r="AL15" s="3"/>
    </row>
    <row r="16" spans="1:38" ht="21" customHeight="1">
      <c r="A16" s="1970"/>
      <c r="B16" s="38"/>
      <c r="C16" s="120"/>
      <c r="D16" s="19"/>
      <c r="E16" s="19"/>
      <c r="F16" s="1146"/>
      <c r="G16" s="1147"/>
      <c r="H16" s="1199"/>
      <c r="I16" s="1154"/>
      <c r="J16" s="1147"/>
      <c r="K16" s="1199"/>
      <c r="L16" s="1154"/>
      <c r="M16" s="1147"/>
      <c r="N16" s="1199"/>
      <c r="O16" s="1211"/>
      <c r="P16" s="1212"/>
      <c r="Q16" s="1262"/>
      <c r="R16" s="1211"/>
      <c r="S16" s="1212"/>
      <c r="T16" s="1262"/>
      <c r="U16" s="1961"/>
      <c r="V16" s="1962"/>
      <c r="W16" s="1987"/>
      <c r="X16" s="1212"/>
      <c r="Y16" s="1262"/>
      <c r="Z16" s="1344"/>
      <c r="AA16" s="1345"/>
      <c r="AB16" s="1346"/>
      <c r="AC16" s="1344"/>
      <c r="AD16" s="1345"/>
      <c r="AE16" s="1346"/>
      <c r="AF16" s="1344"/>
      <c r="AG16" s="1345"/>
      <c r="AH16" s="1346"/>
      <c r="AI16" s="1344"/>
      <c r="AJ16" s="1345"/>
      <c r="AK16" s="1996"/>
      <c r="AL16" s="3"/>
    </row>
    <row r="17" spans="1:38" ht="21" customHeight="1">
      <c r="A17" s="1970"/>
      <c r="B17" s="38"/>
      <c r="C17" s="47"/>
      <c r="D17" s="16"/>
      <c r="E17" s="16"/>
      <c r="F17" s="1156"/>
      <c r="G17" s="1056"/>
      <c r="H17" s="935"/>
      <c r="I17" s="1157"/>
      <c r="J17" s="1056"/>
      <c r="K17" s="935"/>
      <c r="L17" s="1154"/>
      <c r="M17" s="1147"/>
      <c r="N17" s="1199"/>
      <c r="O17" s="1211"/>
      <c r="P17" s="1212"/>
      <c r="Q17" s="1262"/>
      <c r="R17" s="1211"/>
      <c r="S17" s="1212"/>
      <c r="T17" s="1262"/>
      <c r="U17" s="1961"/>
      <c r="V17" s="1962"/>
      <c r="W17" s="1987"/>
      <c r="X17" s="1212"/>
      <c r="Y17" s="1262"/>
      <c r="Z17" s="1359"/>
      <c r="AA17" s="1360"/>
      <c r="AB17" s="1361"/>
      <c r="AC17" s="1344"/>
      <c r="AD17" s="1345"/>
      <c r="AE17" s="1346"/>
      <c r="AF17" s="1344"/>
      <c r="AG17" s="1345"/>
      <c r="AH17" s="1346"/>
      <c r="AI17" s="1344"/>
      <c r="AJ17" s="1345"/>
      <c r="AK17" s="1996"/>
      <c r="AL17" s="3"/>
    </row>
    <row r="18" spans="1:38" ht="21" customHeight="1">
      <c r="A18" s="1970"/>
      <c r="B18" s="38"/>
      <c r="C18" s="120"/>
      <c r="D18" s="19"/>
      <c r="E18" s="19"/>
      <c r="F18" s="1146"/>
      <c r="G18" s="1147"/>
      <c r="H18" s="1199"/>
      <c r="I18" s="1154"/>
      <c r="J18" s="1147"/>
      <c r="K18" s="1199"/>
      <c r="L18" s="1157"/>
      <c r="M18" s="1056"/>
      <c r="N18" s="935"/>
      <c r="O18" s="1203"/>
      <c r="P18" s="1204"/>
      <c r="Q18" s="1205"/>
      <c r="R18" s="1203"/>
      <c r="S18" s="1204"/>
      <c r="T18" s="1205"/>
      <c r="U18" s="1961"/>
      <c r="V18" s="1962"/>
      <c r="W18" s="1994"/>
      <c r="X18" s="1204"/>
      <c r="Y18" s="1205"/>
      <c r="Z18" s="1344"/>
      <c r="AA18" s="1345"/>
      <c r="AB18" s="1346"/>
      <c r="AC18" s="1344"/>
      <c r="AD18" s="1345"/>
      <c r="AE18" s="1346"/>
      <c r="AF18" s="1344"/>
      <c r="AG18" s="1345"/>
      <c r="AH18" s="1346"/>
      <c r="AI18" s="1344"/>
      <c r="AJ18" s="1345"/>
      <c r="AK18" s="1996"/>
      <c r="AL18" s="3"/>
    </row>
    <row r="19" spans="1:38" ht="21" customHeight="1">
      <c r="A19" s="1970"/>
      <c r="B19" s="38"/>
      <c r="C19" s="120"/>
      <c r="D19" s="19"/>
      <c r="E19" s="19"/>
      <c r="F19" s="1156"/>
      <c r="G19" s="1056"/>
      <c r="H19" s="935"/>
      <c r="I19" s="1154"/>
      <c r="J19" s="1147"/>
      <c r="K19" s="1199"/>
      <c r="L19" s="1154"/>
      <c r="M19" s="1147"/>
      <c r="N19" s="1199"/>
      <c r="O19" s="1211"/>
      <c r="P19" s="1212"/>
      <c r="Q19" s="1262"/>
      <c r="R19" s="1211"/>
      <c r="S19" s="1212"/>
      <c r="T19" s="1262"/>
      <c r="U19" s="1961"/>
      <c r="V19" s="1962"/>
      <c r="W19" s="1987"/>
      <c r="X19" s="1212"/>
      <c r="Y19" s="1262"/>
      <c r="Z19" s="1359"/>
      <c r="AA19" s="1360"/>
      <c r="AB19" s="1361"/>
      <c r="AC19" s="1359"/>
      <c r="AD19" s="1360"/>
      <c r="AE19" s="1361"/>
      <c r="AF19" s="1359"/>
      <c r="AG19" s="1360"/>
      <c r="AH19" s="1361"/>
      <c r="AI19" s="1359"/>
      <c r="AJ19" s="1360"/>
      <c r="AK19" s="1997"/>
      <c r="AL19" s="3"/>
    </row>
    <row r="20" spans="1:38" ht="21" customHeight="1">
      <c r="A20" s="1970"/>
      <c r="B20" s="38"/>
      <c r="C20" s="120"/>
      <c r="D20" s="19"/>
      <c r="E20" s="19"/>
      <c r="F20" s="1146"/>
      <c r="G20" s="1147"/>
      <c r="H20" s="1199"/>
      <c r="I20" s="1153"/>
      <c r="J20" s="1038"/>
      <c r="K20" s="1216"/>
      <c r="L20" s="1157"/>
      <c r="M20" s="1056"/>
      <c r="N20" s="935"/>
      <c r="O20" s="1211"/>
      <c r="P20" s="1212"/>
      <c r="Q20" s="1262"/>
      <c r="R20" s="1211"/>
      <c r="S20" s="1212"/>
      <c r="T20" s="1262"/>
      <c r="U20" s="1961"/>
      <c r="V20" s="1962"/>
      <c r="W20" s="1987"/>
      <c r="X20" s="1212"/>
      <c r="Y20" s="1262"/>
      <c r="Z20" s="1344"/>
      <c r="AA20" s="1345"/>
      <c r="AB20" s="1346"/>
      <c r="AC20" s="1344"/>
      <c r="AD20" s="1345"/>
      <c r="AE20" s="1346"/>
      <c r="AF20" s="1344"/>
      <c r="AG20" s="1345"/>
      <c r="AH20" s="1346"/>
      <c r="AI20" s="1344"/>
      <c r="AJ20" s="1345"/>
      <c r="AK20" s="1996"/>
      <c r="AL20" s="3"/>
    </row>
    <row r="21" spans="1:38" ht="21" customHeight="1">
      <c r="A21" s="1970"/>
      <c r="B21" s="38"/>
      <c r="C21" s="47"/>
      <c r="D21" s="16"/>
      <c r="E21" s="16"/>
      <c r="F21" s="1156"/>
      <c r="G21" s="1056"/>
      <c r="H21" s="935"/>
      <c r="I21" s="1154"/>
      <c r="J21" s="1147"/>
      <c r="K21" s="1199"/>
      <c r="L21" s="1154"/>
      <c r="M21" s="1147"/>
      <c r="N21" s="1199"/>
      <c r="O21" s="1211"/>
      <c r="P21" s="1212"/>
      <c r="Q21" s="1262"/>
      <c r="R21" s="1211"/>
      <c r="S21" s="1212"/>
      <c r="T21" s="1262"/>
      <c r="U21" s="1961"/>
      <c r="V21" s="1962"/>
      <c r="W21" s="1987"/>
      <c r="X21" s="1212"/>
      <c r="Y21" s="1262"/>
      <c r="Z21" s="1344"/>
      <c r="AA21" s="1345"/>
      <c r="AB21" s="1346"/>
      <c r="AC21" s="1359"/>
      <c r="AD21" s="1360"/>
      <c r="AE21" s="1361"/>
      <c r="AF21" s="1359"/>
      <c r="AG21" s="1360"/>
      <c r="AH21" s="1361"/>
      <c r="AI21" s="1359"/>
      <c r="AJ21" s="1360"/>
      <c r="AK21" s="1997"/>
      <c r="AL21" s="3"/>
    </row>
    <row r="22" spans="1:38" ht="21" customHeight="1">
      <c r="A22" s="1970"/>
      <c r="B22" s="1157" t="s">
        <v>491</v>
      </c>
      <c r="C22" s="1056"/>
      <c r="D22" s="1056"/>
      <c r="E22" s="1056"/>
      <c r="F22" s="1156"/>
      <c r="G22" s="1056"/>
      <c r="H22" s="935"/>
      <c r="I22" s="1157"/>
      <c r="J22" s="1056"/>
      <c r="K22" s="935"/>
      <c r="L22" s="1157"/>
      <c r="M22" s="1056"/>
      <c r="N22" s="935"/>
      <c r="O22" s="1200">
        <f>SUM(O8:Q21)</f>
        <v>0</v>
      </c>
      <c r="P22" s="1201"/>
      <c r="Q22" s="1202"/>
      <c r="R22" s="1200">
        <f>SUM(R8:T21)</f>
        <v>0</v>
      </c>
      <c r="S22" s="1201"/>
      <c r="T22" s="1202"/>
      <c r="U22" s="1967"/>
      <c r="V22" s="1377"/>
      <c r="W22" s="1988">
        <f>SUM(W8:Y21)</f>
        <v>0</v>
      </c>
      <c r="X22" s="1201"/>
      <c r="Y22" s="1202"/>
      <c r="Z22" s="1983">
        <f>SUM(Z8:AB21)</f>
        <v>0</v>
      </c>
      <c r="AA22" s="1984"/>
      <c r="AB22" s="1985"/>
      <c r="AC22" s="1359">
        <f>SUM(AC8:AE21)</f>
        <v>0</v>
      </c>
      <c r="AD22" s="1360"/>
      <c r="AE22" s="1361"/>
      <c r="AF22" s="1359">
        <f>SUM(AF8:AH21)</f>
        <v>0</v>
      </c>
      <c r="AG22" s="1360"/>
      <c r="AH22" s="1361"/>
      <c r="AI22" s="1359">
        <f>SUM(AI8:AK21)</f>
        <v>0</v>
      </c>
      <c r="AJ22" s="1360"/>
      <c r="AK22" s="1997"/>
      <c r="AL22" s="3"/>
    </row>
    <row r="23" spans="1:38" ht="21" customHeight="1">
      <c r="A23" s="1913" t="s">
        <v>212</v>
      </c>
      <c r="B23" s="157"/>
      <c r="C23" s="261"/>
      <c r="D23" s="150"/>
      <c r="E23" s="150"/>
      <c r="F23" s="1046"/>
      <c r="G23" s="1047"/>
      <c r="H23" s="1937"/>
      <c r="I23" s="1143"/>
      <c r="J23" s="1047"/>
      <c r="K23" s="1937"/>
      <c r="L23" s="1143"/>
      <c r="M23" s="1047"/>
      <c r="N23" s="1937"/>
      <c r="O23" s="1320"/>
      <c r="P23" s="1321"/>
      <c r="Q23" s="1322"/>
      <c r="R23" s="1320"/>
      <c r="S23" s="1321"/>
      <c r="T23" s="1322"/>
      <c r="U23" s="1963"/>
      <c r="V23" s="1964"/>
      <c r="W23" s="1986"/>
      <c r="X23" s="1321"/>
      <c r="Y23" s="1322"/>
      <c r="Z23" s="1341"/>
      <c r="AA23" s="1342"/>
      <c r="AB23" s="1343"/>
      <c r="AC23" s="1341"/>
      <c r="AD23" s="1342"/>
      <c r="AE23" s="1343"/>
      <c r="AF23" s="1341"/>
      <c r="AG23" s="1342"/>
      <c r="AH23" s="1343"/>
      <c r="AI23" s="1341"/>
      <c r="AJ23" s="1342"/>
      <c r="AK23" s="1995"/>
      <c r="AL23" s="3"/>
    </row>
    <row r="24" spans="1:38" ht="21" customHeight="1">
      <c r="A24" s="1970"/>
      <c r="B24" s="30"/>
      <c r="C24" s="120"/>
      <c r="D24" s="19"/>
      <c r="E24" s="19"/>
      <c r="F24" s="1145"/>
      <c r="G24" s="1038"/>
      <c r="H24" s="1216"/>
      <c r="I24" s="1154"/>
      <c r="J24" s="1147"/>
      <c r="K24" s="1199"/>
      <c r="L24" s="1154"/>
      <c r="M24" s="1147"/>
      <c r="N24" s="1199"/>
      <c r="O24" s="1211"/>
      <c r="P24" s="1212"/>
      <c r="Q24" s="1262"/>
      <c r="R24" s="1211"/>
      <c r="S24" s="1212"/>
      <c r="T24" s="1262"/>
      <c r="U24" s="1961"/>
      <c r="V24" s="1962"/>
      <c r="W24" s="1987"/>
      <c r="X24" s="1212"/>
      <c r="Y24" s="1262"/>
      <c r="Z24" s="1344"/>
      <c r="AA24" s="1345"/>
      <c r="AB24" s="1346"/>
      <c r="AC24" s="1362"/>
      <c r="AD24" s="1363"/>
      <c r="AE24" s="1364"/>
      <c r="AF24" s="1362"/>
      <c r="AG24" s="1363"/>
      <c r="AH24" s="1364"/>
      <c r="AI24" s="1362"/>
      <c r="AJ24" s="1363"/>
      <c r="AK24" s="1998"/>
      <c r="AL24" s="3"/>
    </row>
    <row r="25" spans="1:38" ht="21" customHeight="1">
      <c r="A25" s="1970"/>
      <c r="B25" s="30"/>
      <c r="C25" s="120"/>
      <c r="D25" s="19"/>
      <c r="E25" s="19"/>
      <c r="F25" s="1146"/>
      <c r="G25" s="1147"/>
      <c r="H25" s="1199"/>
      <c r="I25" s="1153"/>
      <c r="J25" s="1038"/>
      <c r="K25" s="1216"/>
      <c r="L25" s="1154"/>
      <c r="M25" s="1147"/>
      <c r="N25" s="1199"/>
      <c r="O25" s="1211"/>
      <c r="P25" s="1212"/>
      <c r="Q25" s="1262"/>
      <c r="R25" s="1211"/>
      <c r="S25" s="1212"/>
      <c r="T25" s="1262"/>
      <c r="U25" s="1967"/>
      <c r="V25" s="1377"/>
      <c r="W25" s="1987"/>
      <c r="X25" s="1212"/>
      <c r="Y25" s="1262"/>
      <c r="Z25" s="1344"/>
      <c r="AA25" s="1345"/>
      <c r="AB25" s="1346"/>
      <c r="AC25" s="1344"/>
      <c r="AD25" s="1345"/>
      <c r="AE25" s="1346"/>
      <c r="AF25" s="1344"/>
      <c r="AG25" s="1345"/>
      <c r="AH25" s="1346"/>
      <c r="AI25" s="1344"/>
      <c r="AJ25" s="1345"/>
      <c r="AK25" s="1996"/>
      <c r="AL25" s="3"/>
    </row>
    <row r="26" spans="1:38" ht="21" customHeight="1">
      <c r="A26" s="1971"/>
      <c r="B26" s="1052" t="s">
        <v>128</v>
      </c>
      <c r="C26" s="1052"/>
      <c r="D26" s="1052"/>
      <c r="E26" s="27"/>
      <c r="F26" s="1051"/>
      <c r="G26" s="1052"/>
      <c r="H26" s="1054"/>
      <c r="I26" s="1053"/>
      <c r="J26" s="1052"/>
      <c r="K26" s="1054"/>
      <c r="L26" s="1053"/>
      <c r="M26" s="1052"/>
      <c r="N26" s="1054"/>
      <c r="O26" s="1240">
        <f>SUM(P23:P25)</f>
        <v>0</v>
      </c>
      <c r="P26" s="1241"/>
      <c r="Q26" s="1263"/>
      <c r="R26" s="1240">
        <f>SUM(S23:S25)</f>
        <v>0</v>
      </c>
      <c r="S26" s="1241"/>
      <c r="T26" s="1263"/>
      <c r="U26" s="1968"/>
      <c r="V26" s="1969"/>
      <c r="W26" s="1989">
        <f>SUM(X23:X25)</f>
        <v>0</v>
      </c>
      <c r="X26" s="1241"/>
      <c r="Y26" s="1263"/>
      <c r="Z26" s="1356">
        <f>SUM(AA23:AA25)</f>
        <v>0</v>
      </c>
      <c r="AA26" s="1357"/>
      <c r="AB26" s="1358"/>
      <c r="AC26" s="1356">
        <f>SUM(AD23:AD25)</f>
        <v>0</v>
      </c>
      <c r="AD26" s="1357"/>
      <c r="AE26" s="1358"/>
      <c r="AF26" s="1356">
        <f>SUM(AG23:AG25)</f>
        <v>0</v>
      </c>
      <c r="AG26" s="1357"/>
      <c r="AH26" s="1358"/>
      <c r="AI26" s="1356">
        <f>SUM(AJ23:AJ25)</f>
        <v>0</v>
      </c>
      <c r="AJ26" s="1357"/>
      <c r="AK26" s="1999"/>
      <c r="AL26" s="3"/>
    </row>
    <row r="27" spans="1:38" ht="21" customHeight="1">
      <c r="A27" s="1099" t="s">
        <v>492</v>
      </c>
      <c r="B27" s="980"/>
      <c r="C27" s="980"/>
      <c r="D27" s="980"/>
      <c r="E27" s="980"/>
      <c r="F27" s="1099"/>
      <c r="G27" s="980"/>
      <c r="H27" s="936"/>
      <c r="I27" s="1272"/>
      <c r="J27" s="980"/>
      <c r="K27" s="936"/>
      <c r="L27" s="1272"/>
      <c r="M27" s="980"/>
      <c r="N27" s="936"/>
      <c r="O27" s="1237">
        <f>O22+O26</f>
        <v>0</v>
      </c>
      <c r="P27" s="1238"/>
      <c r="Q27" s="1279"/>
      <c r="R27" s="1237">
        <f>R22+R26</f>
        <v>0</v>
      </c>
      <c r="S27" s="1238"/>
      <c r="T27" s="1279"/>
      <c r="U27" s="1965"/>
      <c r="V27" s="1966"/>
      <c r="W27" s="1990">
        <f>W22+W26</f>
        <v>0</v>
      </c>
      <c r="X27" s="1238"/>
      <c r="Y27" s="1279"/>
      <c r="Z27" s="1991">
        <f>Z22+Z26</f>
        <v>0</v>
      </c>
      <c r="AA27" s="1992"/>
      <c r="AB27" s="1993"/>
      <c r="AC27" s="1991">
        <f>AC22+AC26</f>
        <v>0</v>
      </c>
      <c r="AD27" s="1992"/>
      <c r="AE27" s="1993"/>
      <c r="AF27" s="1991">
        <f>AF22+AF26</f>
        <v>0</v>
      </c>
      <c r="AG27" s="1992"/>
      <c r="AH27" s="1993"/>
      <c r="AI27" s="1991">
        <f>AI22+AI26</f>
        <v>0</v>
      </c>
      <c r="AJ27" s="1992"/>
      <c r="AK27" s="2000"/>
      <c r="AL27" s="3"/>
    </row>
    <row r="28" spans="1:38">
      <c r="A28" s="134" t="s">
        <v>213</v>
      </c>
      <c r="B28" s="134"/>
      <c r="C28" s="134"/>
      <c r="D28" s="134"/>
      <c r="E28" s="134"/>
      <c r="F28" s="134"/>
      <c r="G28" s="134"/>
      <c r="H28" s="134"/>
      <c r="I28" s="134"/>
      <c r="J28" s="134"/>
      <c r="K28" s="103"/>
      <c r="L28" s="103"/>
      <c r="M28" s="103"/>
      <c r="N28" s="103"/>
      <c r="O28" s="103"/>
      <c r="P28" s="103"/>
      <c r="Q28" s="103"/>
      <c r="R28" s="103"/>
      <c r="S28" s="103"/>
      <c r="T28" s="103"/>
      <c r="U28" s="103"/>
      <c r="V28" s="103"/>
      <c r="W28" s="103"/>
    </row>
    <row r="29" spans="1:38">
      <c r="A29" s="103"/>
      <c r="B29" s="103"/>
      <c r="C29" s="103"/>
      <c r="D29" s="103"/>
      <c r="E29" s="103"/>
      <c r="F29" s="103"/>
      <c r="G29" s="103"/>
      <c r="H29" s="103"/>
      <c r="I29" s="103"/>
      <c r="J29" s="103"/>
      <c r="K29" s="103"/>
      <c r="L29" s="103"/>
      <c r="M29" s="103"/>
      <c r="N29" s="103"/>
      <c r="O29" s="103"/>
      <c r="P29" s="103"/>
      <c r="Q29" s="103"/>
      <c r="R29" s="103"/>
      <c r="S29" s="103"/>
      <c r="T29" s="103"/>
      <c r="U29" s="103"/>
      <c r="V29" s="103"/>
      <c r="W29" s="103"/>
    </row>
    <row r="30" spans="1:38">
      <c r="A30" s="103"/>
      <c r="B30" s="103"/>
      <c r="C30" s="103"/>
      <c r="D30" s="103"/>
      <c r="E30" s="103"/>
      <c r="F30" s="103"/>
      <c r="G30" s="103"/>
      <c r="H30" s="103"/>
      <c r="I30" s="103"/>
      <c r="J30" s="103"/>
      <c r="K30" s="103"/>
      <c r="L30" s="103"/>
      <c r="M30" s="103"/>
      <c r="N30" s="103"/>
      <c r="O30" s="103"/>
      <c r="P30" s="103"/>
      <c r="Q30" s="103"/>
      <c r="R30" s="103"/>
      <c r="S30" s="103"/>
      <c r="T30" s="103"/>
      <c r="U30" s="103"/>
      <c r="V30" s="103"/>
      <c r="W30" s="103"/>
    </row>
    <row r="31" spans="1:38">
      <c r="A31" s="103"/>
      <c r="B31" s="103"/>
      <c r="C31" s="103"/>
      <c r="D31" s="103"/>
      <c r="E31" s="103"/>
      <c r="F31" s="103"/>
      <c r="G31" s="103"/>
      <c r="H31" s="103"/>
      <c r="I31" s="103"/>
      <c r="J31" s="103"/>
    </row>
  </sheetData>
  <mergeCells count="240">
    <mergeCell ref="AF26:AH26"/>
    <mergeCell ref="AF27:AH27"/>
    <mergeCell ref="AI8:AK8"/>
    <mergeCell ref="AI9:AK9"/>
    <mergeCell ref="AI10:AK10"/>
    <mergeCell ref="AI11:AK11"/>
    <mergeCell ref="AI12:AK12"/>
    <mergeCell ref="AI13:AK13"/>
    <mergeCell ref="AI14:AK14"/>
    <mergeCell ref="AI15:AK15"/>
    <mergeCell ref="AF25:AH25"/>
    <mergeCell ref="AI22:AK22"/>
    <mergeCell ref="AI23:AK23"/>
    <mergeCell ref="AI24:AK24"/>
    <mergeCell ref="AI25:AK25"/>
    <mergeCell ref="AI26:AK26"/>
    <mergeCell ref="AI27:AK27"/>
    <mergeCell ref="AI16:AK16"/>
    <mergeCell ref="AI17:AK17"/>
    <mergeCell ref="AI18:AK18"/>
    <mergeCell ref="AI19:AK19"/>
    <mergeCell ref="AI20:AK20"/>
    <mergeCell ref="AI21:AK21"/>
    <mergeCell ref="AF20:AH20"/>
    <mergeCell ref="W25:Y25"/>
    <mergeCell ref="W26:Y26"/>
    <mergeCell ref="W27:Y27"/>
    <mergeCell ref="Z25:AB25"/>
    <mergeCell ref="Z26:AB26"/>
    <mergeCell ref="AC26:AE26"/>
    <mergeCell ref="Z27:AB27"/>
    <mergeCell ref="AC27:AE27"/>
    <mergeCell ref="W9:Y9"/>
    <mergeCell ref="W10:Y10"/>
    <mergeCell ref="Z24:AB24"/>
    <mergeCell ref="W20:Y20"/>
    <mergeCell ref="W21:Y21"/>
    <mergeCell ref="W22:Y22"/>
    <mergeCell ref="W23:Y23"/>
    <mergeCell ref="W24:Y24"/>
    <mergeCell ref="W19:Y19"/>
    <mergeCell ref="W14:Y14"/>
    <mergeCell ref="W15:Y15"/>
    <mergeCell ref="W16:Y16"/>
    <mergeCell ref="W17:Y17"/>
    <mergeCell ref="W18:Y18"/>
    <mergeCell ref="AC25:AE25"/>
    <mergeCell ref="AC13:AE13"/>
    <mergeCell ref="AC17:AE17"/>
    <mergeCell ref="AC18:AE18"/>
    <mergeCell ref="AC19:AE19"/>
    <mergeCell ref="AF17:AH17"/>
    <mergeCell ref="AF18:AH18"/>
    <mergeCell ref="AF19:AH19"/>
    <mergeCell ref="AC14:AE14"/>
    <mergeCell ref="W8:Y8"/>
    <mergeCell ref="O11:Q11"/>
    <mergeCell ref="O12:Q12"/>
    <mergeCell ref="O13:Q13"/>
    <mergeCell ref="W11:Y11"/>
    <mergeCell ref="W12:Y12"/>
    <mergeCell ref="W13:Y13"/>
    <mergeCell ref="O8:Q8"/>
    <mergeCell ref="O9:Q9"/>
    <mergeCell ref="O10:Q10"/>
    <mergeCell ref="U10:V10"/>
    <mergeCell ref="U11:V11"/>
    <mergeCell ref="U12:V12"/>
    <mergeCell ref="R9:T9"/>
    <mergeCell ref="R10:T10"/>
    <mergeCell ref="Z16:AB16"/>
    <mergeCell ref="R11:T11"/>
    <mergeCell ref="AF21:AH21"/>
    <mergeCell ref="AF22:AH22"/>
    <mergeCell ref="AF23:AH23"/>
    <mergeCell ref="AF24:AH24"/>
    <mergeCell ref="AC20:AE20"/>
    <mergeCell ref="AC21:AE21"/>
    <mergeCell ref="AC22:AE22"/>
    <mergeCell ref="AC23:AE23"/>
    <mergeCell ref="AC24:AE24"/>
    <mergeCell ref="F13:H13"/>
    <mergeCell ref="F14:H14"/>
    <mergeCell ref="F16:H16"/>
    <mergeCell ref="AC15:AE15"/>
    <mergeCell ref="AC16:AE16"/>
    <mergeCell ref="AF8:AH8"/>
    <mergeCell ref="AF9:AH9"/>
    <mergeCell ref="AF10:AH10"/>
    <mergeCell ref="AF11:AH11"/>
    <mergeCell ref="AF12:AH12"/>
    <mergeCell ref="AF13:AH13"/>
    <mergeCell ref="Z11:AB11"/>
    <mergeCell ref="AC8:AE8"/>
    <mergeCell ref="AC9:AE9"/>
    <mergeCell ref="AC10:AE10"/>
    <mergeCell ref="AC11:AE11"/>
    <mergeCell ref="AC12:AE12"/>
    <mergeCell ref="O14:Q14"/>
    <mergeCell ref="O15:Q15"/>
    <mergeCell ref="O16:Q16"/>
    <mergeCell ref="AF14:AH14"/>
    <mergeCell ref="AF15:AH15"/>
    <mergeCell ref="AF16:AH16"/>
    <mergeCell ref="R8:T8"/>
    <mergeCell ref="R12:T12"/>
    <mergeCell ref="R13:T13"/>
    <mergeCell ref="R14:T14"/>
    <mergeCell ref="I13:K13"/>
    <mergeCell ref="I14:K14"/>
    <mergeCell ref="Z19:AB19"/>
    <mergeCell ref="Z20:AB20"/>
    <mergeCell ref="Z21:AB21"/>
    <mergeCell ref="Z22:AB22"/>
    <mergeCell ref="Z17:AB17"/>
    <mergeCell ref="Z18:AB18"/>
    <mergeCell ref="Z12:AB12"/>
    <mergeCell ref="Z13:AB13"/>
    <mergeCell ref="Z14:AB14"/>
    <mergeCell ref="Z23:AB23"/>
    <mergeCell ref="C4:E4"/>
    <mergeCell ref="Z15:AB15"/>
    <mergeCell ref="Z8:AB8"/>
    <mergeCell ref="Z9:AB9"/>
    <mergeCell ref="Z10:AB10"/>
    <mergeCell ref="L8:N8"/>
    <mergeCell ref="L9:N9"/>
    <mergeCell ref="L10:N10"/>
    <mergeCell ref="F20:H20"/>
    <mergeCell ref="I18:K18"/>
    <mergeCell ref="I19:K19"/>
    <mergeCell ref="I20:K20"/>
    <mergeCell ref="R15:T15"/>
    <mergeCell ref="R16:T16"/>
    <mergeCell ref="R20:T20"/>
    <mergeCell ref="R18:T18"/>
    <mergeCell ref="O19:Q19"/>
    <mergeCell ref="R17:T17"/>
    <mergeCell ref="O18:Q18"/>
    <mergeCell ref="L11:N11"/>
    <mergeCell ref="L12:N12"/>
    <mergeCell ref="L13:N13"/>
    <mergeCell ref="L14:N14"/>
    <mergeCell ref="R26:T26"/>
    <mergeCell ref="R27:T27"/>
    <mergeCell ref="U8:V8"/>
    <mergeCell ref="R22:T22"/>
    <mergeCell ref="R23:T23"/>
    <mergeCell ref="R24:T24"/>
    <mergeCell ref="R25:T25"/>
    <mergeCell ref="L27:N27"/>
    <mergeCell ref="O22:Q22"/>
    <mergeCell ref="O23:Q23"/>
    <mergeCell ref="O24:Q24"/>
    <mergeCell ref="O25:Q25"/>
    <mergeCell ref="O26:Q26"/>
    <mergeCell ref="O27:Q27"/>
    <mergeCell ref="L24:N24"/>
    <mergeCell ref="L25:N25"/>
    <mergeCell ref="L26:N26"/>
    <mergeCell ref="L17:N17"/>
    <mergeCell ref="L18:N18"/>
    <mergeCell ref="L19:N19"/>
    <mergeCell ref="L20:N20"/>
    <mergeCell ref="O20:Q20"/>
    <mergeCell ref="L15:N15"/>
    <mergeCell ref="L16:N16"/>
    <mergeCell ref="I26:K26"/>
    <mergeCell ref="I25:K25"/>
    <mergeCell ref="I24:K24"/>
    <mergeCell ref="F27:H27"/>
    <mergeCell ref="I27:K27"/>
    <mergeCell ref="F24:H24"/>
    <mergeCell ref="F25:H25"/>
    <mergeCell ref="F26:H26"/>
    <mergeCell ref="L21:N21"/>
    <mergeCell ref="L22:N22"/>
    <mergeCell ref="L23:N23"/>
    <mergeCell ref="F21:H21"/>
    <mergeCell ref="F22:H22"/>
    <mergeCell ref="F23:H23"/>
    <mergeCell ref="F8:H8"/>
    <mergeCell ref="F9:H9"/>
    <mergeCell ref="F10:H10"/>
    <mergeCell ref="F11:H11"/>
    <mergeCell ref="I11:K11"/>
    <mergeCell ref="I12:K12"/>
    <mergeCell ref="I8:K8"/>
    <mergeCell ref="I9:K9"/>
    <mergeCell ref="I10:K10"/>
    <mergeCell ref="F12:H12"/>
    <mergeCell ref="F17:H17"/>
    <mergeCell ref="F18:H18"/>
    <mergeCell ref="F15:H15"/>
    <mergeCell ref="U14:V14"/>
    <mergeCell ref="U15:V15"/>
    <mergeCell ref="U16:V16"/>
    <mergeCell ref="U17:V17"/>
    <mergeCell ref="I15:K15"/>
    <mergeCell ref="I16:K16"/>
    <mergeCell ref="I17:K17"/>
    <mergeCell ref="O17:Q17"/>
    <mergeCell ref="AG2:AJ2"/>
    <mergeCell ref="A6:A7"/>
    <mergeCell ref="B6:B7"/>
    <mergeCell ref="C6:D7"/>
    <mergeCell ref="G6:G7"/>
    <mergeCell ref="J6:J7"/>
    <mergeCell ref="L6:N7"/>
    <mergeCell ref="O6:Q7"/>
    <mergeCell ref="AG4:AK4"/>
    <mergeCell ref="A3:AK3"/>
    <mergeCell ref="R6:T7"/>
    <mergeCell ref="U6:V7"/>
    <mergeCell ref="W6:AK6"/>
    <mergeCell ref="A4:B4"/>
    <mergeCell ref="A27:E27"/>
    <mergeCell ref="U19:V19"/>
    <mergeCell ref="U24:V24"/>
    <mergeCell ref="U23:V23"/>
    <mergeCell ref="U27:V27"/>
    <mergeCell ref="U25:V25"/>
    <mergeCell ref="U26:V26"/>
    <mergeCell ref="U20:V20"/>
    <mergeCell ref="F19:H19"/>
    <mergeCell ref="R19:T19"/>
    <mergeCell ref="U21:V21"/>
    <mergeCell ref="B22:E22"/>
    <mergeCell ref="U22:V22"/>
    <mergeCell ref="A23:A26"/>
    <mergeCell ref="B26:D26"/>
    <mergeCell ref="R21:T21"/>
    <mergeCell ref="I21:K21"/>
    <mergeCell ref="O21:Q21"/>
    <mergeCell ref="I22:K22"/>
    <mergeCell ref="I23:K23"/>
    <mergeCell ref="A8:A22"/>
    <mergeCell ref="U18:V18"/>
    <mergeCell ref="U13:V13"/>
    <mergeCell ref="U9:V9"/>
  </mergeCells>
  <phoneticPr fontId="3"/>
  <pageMargins left="0.59055118110236227" right="0.39370078740157483" top="0.39370078740157483" bottom="0.19685039370078741" header="0.51181102362204722" footer="0.19685039370078741"/>
  <pageSetup paperSize="9" orientation="landscape" r:id="rId1"/>
  <headerFooter alignWithMargins="0">
    <oddFooter>&amp;C
- 20 -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1"/>
  <sheetViews>
    <sheetView zoomScale="130" zoomScaleNormal="130" workbookViewId="0">
      <selection activeCell="A3" sqref="A3:CD3"/>
    </sheetView>
  </sheetViews>
  <sheetFormatPr defaultRowHeight="13.5"/>
  <cols>
    <col min="1" max="1" width="0.75" style="2" customWidth="1"/>
    <col min="2" max="2" width="3.125" style="2" customWidth="1"/>
    <col min="3" max="4" width="0.75" style="2" customWidth="1"/>
    <col min="5" max="5" width="1.625" style="2" customWidth="1"/>
    <col min="6" max="6" width="0.75" style="2" customWidth="1"/>
    <col min="7" max="7" width="0.375" style="2" customWidth="1"/>
    <col min="8" max="8" width="4" style="2" customWidth="1"/>
    <col min="9" max="10" width="0.5" style="2" customWidth="1"/>
    <col min="11" max="11" width="4" style="2" customWidth="1"/>
    <col min="12" max="13" width="0.5" style="2" customWidth="1"/>
    <col min="14" max="14" width="3" style="2" customWidth="1"/>
    <col min="15" max="15" width="0.375" style="2" customWidth="1"/>
    <col min="16" max="16" width="0.625" style="2" customWidth="1"/>
    <col min="17" max="17" width="4.125" style="2" customWidth="1"/>
    <col min="18" max="19" width="0.625" style="2" customWidth="1"/>
    <col min="20" max="20" width="4.125" style="2" customWidth="1"/>
    <col min="21" max="22" width="0.625" style="2" customWidth="1"/>
    <col min="23" max="23" width="4.25" style="2" customWidth="1"/>
    <col min="24" max="25" width="0.625" style="2" customWidth="1"/>
    <col min="26" max="26" width="4.25" style="2" customWidth="1"/>
    <col min="27" max="28" width="0.625" style="2" customWidth="1"/>
    <col min="29" max="29" width="4.125" style="2" customWidth="1"/>
    <col min="30" max="31" width="0.625" style="2" customWidth="1"/>
    <col min="32" max="32" width="4.625" style="2" customWidth="1"/>
    <col min="33" max="34" width="0.625" style="2" customWidth="1"/>
    <col min="35" max="35" width="4.75" style="2" customWidth="1"/>
    <col min="36" max="36" width="0.625" style="2" customWidth="1"/>
    <col min="37" max="37" width="0.75" style="2" customWidth="1"/>
    <col min="38" max="38" width="4.125" style="2" customWidth="1"/>
    <col min="39" max="40" width="0.625" style="2" customWidth="1"/>
    <col min="41" max="41" width="4.75" style="2" customWidth="1"/>
    <col min="42" max="43" width="0.625" style="2" customWidth="1"/>
    <col min="44" max="44" width="4.125" style="2" customWidth="1"/>
    <col min="45" max="46" width="0.625" style="2" customWidth="1"/>
    <col min="47" max="47" width="4.125" style="2" customWidth="1"/>
    <col min="48" max="49" width="0.625" style="2" customWidth="1"/>
    <col min="50" max="50" width="4.25" style="2" customWidth="1"/>
    <col min="51" max="52" width="0.625" style="2" customWidth="1"/>
    <col min="53" max="53" width="4.25" style="2" customWidth="1"/>
    <col min="54" max="55" width="0.625" style="2" customWidth="1"/>
    <col min="56" max="56" width="4.25" style="2" customWidth="1"/>
    <col min="57" max="58" width="0.625" style="2" customWidth="1"/>
    <col min="59" max="59" width="4.125" style="2" customWidth="1"/>
    <col min="60" max="61" width="0.625" style="2" customWidth="1"/>
    <col min="62" max="62" width="4.125" style="2" customWidth="1"/>
    <col min="63" max="64" width="0.625" style="2" customWidth="1"/>
    <col min="65" max="65" width="4.125" style="2" customWidth="1"/>
    <col min="66" max="66" width="0.5" style="2" customWidth="1"/>
    <col min="67" max="67" width="0.625" style="2" hidden="1" customWidth="1"/>
    <col min="68" max="68" width="0.625" style="2" customWidth="1"/>
    <col min="69" max="69" width="5.375" style="2" customWidth="1"/>
    <col min="70" max="70" width="0.5" style="2" customWidth="1"/>
    <col min="71" max="71" width="0.625" style="2" customWidth="1"/>
    <col min="72" max="72" width="3.625" style="2" customWidth="1"/>
    <col min="73" max="74" width="0.625" style="2" customWidth="1"/>
    <col min="75" max="75" width="4.5" style="2" customWidth="1"/>
    <col min="76" max="76" width="0.5" style="2" customWidth="1"/>
    <col min="77" max="77" width="0.625" style="2" customWidth="1"/>
    <col min="78" max="78" width="3.625" style="2" customWidth="1"/>
    <col min="79" max="79" width="0.625" style="2" customWidth="1"/>
    <col min="80" max="80" width="0.75" style="2" customWidth="1"/>
    <col min="81" max="81" width="3.625" style="2" customWidth="1"/>
    <col min="82" max="82" width="0.75" style="2" customWidth="1"/>
    <col min="83" max="16384" width="9" style="2"/>
  </cols>
  <sheetData>
    <row r="1" spans="1:82" ht="12" customHeight="1">
      <c r="AV1" s="3"/>
      <c r="AW1" s="3"/>
      <c r="AX1" s="220" t="s">
        <v>172</v>
      </c>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7"/>
      <c r="CB1" s="214" t="s">
        <v>214</v>
      </c>
      <c r="CC1" s="7"/>
      <c r="CD1" s="7"/>
    </row>
    <row r="2" spans="1:82" ht="4.5" customHeight="1">
      <c r="AM2" s="8"/>
      <c r="AN2" s="8"/>
      <c r="AO2" s="8"/>
      <c r="AP2" s="8"/>
      <c r="AQ2" s="8"/>
      <c r="AR2" s="8"/>
      <c r="AS2" s="8"/>
      <c r="AT2" s="8"/>
      <c r="AU2" s="8"/>
      <c r="AV2" s="8"/>
      <c r="AW2" s="8"/>
      <c r="AX2" s="8"/>
      <c r="AY2" s="8"/>
      <c r="AZ2" s="8"/>
      <c r="BA2" s="8"/>
      <c r="BB2" s="8"/>
      <c r="BC2" s="8"/>
      <c r="BM2" s="99"/>
      <c r="BN2" s="99"/>
      <c r="BO2" s="99"/>
      <c r="BP2" s="99"/>
      <c r="BQ2" s="99"/>
      <c r="BR2" s="99"/>
      <c r="BS2" s="99"/>
      <c r="BT2" s="99"/>
      <c r="BU2" s="99"/>
      <c r="BV2" s="99"/>
      <c r="BW2" s="99"/>
      <c r="BX2" s="99"/>
      <c r="BY2" s="99"/>
      <c r="BZ2" s="99"/>
      <c r="CA2" s="99"/>
      <c r="CB2" s="99"/>
      <c r="CC2" s="99"/>
      <c r="CD2" s="99"/>
    </row>
    <row r="3" spans="1:82" ht="20.25" customHeight="1">
      <c r="A3" s="1163" t="s">
        <v>1027</v>
      </c>
      <c r="B3" s="1163"/>
      <c r="C3" s="1163"/>
      <c r="D3" s="1163"/>
      <c r="E3" s="1163"/>
      <c r="F3" s="1163"/>
      <c r="G3" s="1163"/>
      <c r="H3" s="1163"/>
      <c r="I3" s="1163"/>
      <c r="J3" s="1163"/>
      <c r="K3" s="1163"/>
      <c r="L3" s="1163"/>
      <c r="M3" s="1163"/>
      <c r="N3" s="1163"/>
      <c r="O3" s="1163"/>
      <c r="P3" s="1163"/>
      <c r="Q3" s="1163"/>
      <c r="R3" s="1163"/>
      <c r="S3" s="1163"/>
      <c r="T3" s="1163"/>
      <c r="U3" s="1163"/>
      <c r="V3" s="1163"/>
      <c r="W3" s="1163"/>
      <c r="X3" s="1163"/>
      <c r="Y3" s="1163"/>
      <c r="Z3" s="1163"/>
      <c r="AA3" s="1163"/>
      <c r="AB3" s="1163"/>
      <c r="AC3" s="1163"/>
      <c r="AD3" s="1163"/>
      <c r="AE3" s="1163"/>
      <c r="AF3" s="1163"/>
      <c r="AG3" s="1163"/>
      <c r="AH3" s="1163"/>
      <c r="AI3" s="1163"/>
      <c r="AJ3" s="1163"/>
      <c r="AK3" s="1163"/>
      <c r="AL3" s="1163"/>
      <c r="AM3" s="1163"/>
      <c r="AN3" s="1163"/>
      <c r="AO3" s="1163"/>
      <c r="AP3" s="1163"/>
      <c r="AQ3" s="1163"/>
      <c r="AR3" s="1163"/>
      <c r="AS3" s="1163"/>
      <c r="AT3" s="1163"/>
      <c r="AU3" s="1163"/>
      <c r="AV3" s="1163"/>
      <c r="AW3" s="1163"/>
      <c r="AX3" s="1163"/>
      <c r="AY3" s="1163"/>
      <c r="AZ3" s="1163"/>
      <c r="BA3" s="1163"/>
      <c r="BB3" s="1163"/>
      <c r="BC3" s="1163"/>
      <c r="BD3" s="1163"/>
      <c r="BE3" s="1163"/>
      <c r="BF3" s="1163"/>
      <c r="BG3" s="1163"/>
      <c r="BH3" s="1163"/>
      <c r="BI3" s="1163"/>
      <c r="BJ3" s="1163"/>
      <c r="BK3" s="1163"/>
      <c r="BL3" s="1163"/>
      <c r="BM3" s="1163"/>
      <c r="BN3" s="1163"/>
      <c r="BO3" s="1163"/>
      <c r="BP3" s="1163"/>
      <c r="BQ3" s="1163"/>
      <c r="BR3" s="1163"/>
      <c r="BS3" s="1163"/>
      <c r="BT3" s="1163"/>
      <c r="BU3" s="1163"/>
      <c r="BV3" s="1163"/>
      <c r="BW3" s="1163"/>
      <c r="BX3" s="1163"/>
      <c r="BY3" s="1163"/>
      <c r="BZ3" s="1163"/>
      <c r="CA3" s="1163"/>
      <c r="CB3" s="1163"/>
      <c r="CC3" s="1163"/>
      <c r="CD3" s="1163"/>
    </row>
    <row r="4" spans="1:82" s="1" customFormat="1" ht="13.5" customHeight="1">
      <c r="A4" s="1164" t="s">
        <v>40</v>
      </c>
      <c r="B4" s="1164"/>
      <c r="C4" s="1164"/>
      <c r="D4" s="1164"/>
      <c r="E4" s="1164"/>
      <c r="F4" s="1164"/>
      <c r="G4" s="1164"/>
      <c r="H4" s="1164"/>
      <c r="I4" s="1164"/>
      <c r="J4" s="1164"/>
      <c r="K4" s="1164"/>
      <c r="L4" s="1164"/>
      <c r="M4" s="1164"/>
      <c r="N4" s="1164"/>
      <c r="O4" s="1164"/>
      <c r="P4" s="1164"/>
      <c r="Q4" s="1164"/>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row>
    <row r="5" spans="1:82" ht="7.5" customHeight="1">
      <c r="A5" s="3"/>
      <c r="B5" s="100"/>
      <c r="C5" s="164"/>
      <c r="D5" s="164"/>
      <c r="E5" s="164"/>
      <c r="F5" s="164"/>
      <c r="G5" s="164"/>
      <c r="H5" s="164"/>
      <c r="I5" s="164"/>
      <c r="J5" s="164"/>
      <c r="K5" s="164"/>
      <c r="L5" s="164"/>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row>
    <row r="6" spans="1:82" ht="15" customHeight="1">
      <c r="A6" s="165"/>
      <c r="B6" s="2102" t="s">
        <v>215</v>
      </c>
      <c r="C6" s="2102"/>
      <c r="D6" s="2102"/>
      <c r="E6" s="2102"/>
      <c r="F6" s="2102"/>
      <c r="G6" s="2102"/>
      <c r="H6" s="2102"/>
      <c r="I6" s="2102"/>
      <c r="J6" s="2102"/>
      <c r="K6" s="2102"/>
      <c r="L6" s="2103"/>
      <c r="M6" s="2104" t="s">
        <v>41</v>
      </c>
      <c r="N6" s="2102"/>
      <c r="O6" s="2102"/>
      <c r="P6" s="2102"/>
      <c r="Q6" s="2102"/>
      <c r="R6" s="2102"/>
      <c r="S6" s="2102"/>
      <c r="T6" s="2102"/>
      <c r="U6" s="2102"/>
      <c r="V6" s="2102"/>
      <c r="W6" s="2102"/>
      <c r="X6" s="2102"/>
      <c r="Y6" s="2102"/>
      <c r="Z6" s="2102"/>
      <c r="AA6" s="2102"/>
      <c r="AB6" s="2102"/>
      <c r="AC6" s="2102"/>
      <c r="AD6" s="2102"/>
      <c r="AE6" s="2102"/>
      <c r="AF6" s="2102"/>
      <c r="AG6" s="2102"/>
      <c r="AH6" s="2102"/>
      <c r="AI6" s="2102"/>
      <c r="AJ6" s="2102"/>
      <c r="AK6" s="2102"/>
      <c r="AL6" s="2102"/>
      <c r="AM6" s="2102"/>
      <c r="AN6" s="2102"/>
      <c r="AO6" s="2102"/>
      <c r="AP6" s="2102"/>
      <c r="AQ6" s="2102"/>
      <c r="AR6" s="2102"/>
      <c r="AS6" s="2102"/>
      <c r="AT6" s="2102"/>
      <c r="AU6" s="2102"/>
      <c r="AV6" s="2102"/>
      <c r="AW6" s="2102"/>
      <c r="AX6" s="2102"/>
      <c r="AY6" s="2102"/>
      <c r="AZ6" s="2102"/>
      <c r="BA6" s="2102"/>
      <c r="BB6" s="2102"/>
      <c r="BC6" s="2102"/>
      <c r="BD6" s="2102"/>
      <c r="BE6" s="2102"/>
      <c r="BF6" s="2102"/>
      <c r="BG6" s="2102"/>
      <c r="BH6" s="2102"/>
      <c r="BI6" s="2102"/>
      <c r="BJ6" s="2102"/>
      <c r="BK6" s="2102"/>
      <c r="BL6" s="2102"/>
      <c r="BM6" s="2102"/>
      <c r="BN6" s="2103"/>
      <c r="BO6" s="166"/>
      <c r="BP6" s="166"/>
      <c r="BQ6" s="272" t="s">
        <v>42</v>
      </c>
      <c r="BR6" s="167"/>
      <c r="BS6" s="290"/>
      <c r="BT6" s="2105" t="s">
        <v>43</v>
      </c>
      <c r="BU6" s="2105"/>
      <c r="BV6" s="2105"/>
      <c r="BW6" s="2105"/>
      <c r="BX6" s="291"/>
      <c r="BY6" s="166"/>
      <c r="BZ6" s="288" t="s">
        <v>44</v>
      </c>
      <c r="CA6" s="166"/>
      <c r="CB6" s="278"/>
      <c r="CC6" s="288" t="s">
        <v>45</v>
      </c>
      <c r="CD6" s="167"/>
    </row>
    <row r="7" spans="1:82" ht="15" customHeight="1">
      <c r="A7" s="2030" t="s">
        <v>217</v>
      </c>
      <c r="B7" s="2031"/>
      <c r="C7" s="2032"/>
      <c r="D7" s="168"/>
      <c r="E7" s="2113" t="s">
        <v>218</v>
      </c>
      <c r="F7" s="169"/>
      <c r="G7" s="168"/>
      <c r="H7" s="271" t="s">
        <v>219</v>
      </c>
      <c r="I7" s="170"/>
      <c r="J7" s="2106" t="s">
        <v>219</v>
      </c>
      <c r="K7" s="2107"/>
      <c r="L7" s="2108"/>
      <c r="M7" s="2109" t="s">
        <v>480</v>
      </c>
      <c r="N7" s="2100"/>
      <c r="O7" s="2100"/>
      <c r="P7" s="2100"/>
      <c r="Q7" s="2100"/>
      <c r="R7" s="2100"/>
      <c r="S7" s="2100"/>
      <c r="T7" s="2100"/>
      <c r="U7" s="2100"/>
      <c r="V7" s="2100"/>
      <c r="W7" s="2100"/>
      <c r="X7" s="2100"/>
      <c r="Y7" s="2100"/>
      <c r="Z7" s="2100"/>
      <c r="AA7" s="2100"/>
      <c r="AB7" s="2100"/>
      <c r="AC7" s="2100"/>
      <c r="AD7" s="2100"/>
      <c r="AE7" s="2100"/>
      <c r="AF7" s="2100"/>
      <c r="AG7" s="2100"/>
      <c r="AH7" s="2100"/>
      <c r="AI7" s="2100"/>
      <c r="AJ7" s="2100"/>
      <c r="AK7" s="2100"/>
      <c r="AL7" s="2100"/>
      <c r="AM7" s="2100"/>
      <c r="AN7" s="2100"/>
      <c r="AO7" s="2100"/>
      <c r="AP7" s="2100"/>
      <c r="AQ7" s="2100"/>
      <c r="AR7" s="2100"/>
      <c r="AS7" s="2100"/>
      <c r="AT7" s="2100"/>
      <c r="AU7" s="2100"/>
      <c r="AV7" s="2100"/>
      <c r="AW7" s="2100"/>
      <c r="AX7" s="2100"/>
      <c r="AY7" s="2100"/>
      <c r="AZ7" s="2100"/>
      <c r="BA7" s="2100"/>
      <c r="BB7" s="2100"/>
      <c r="BC7" s="2100"/>
      <c r="BD7" s="2100"/>
      <c r="BE7" s="2100"/>
      <c r="BF7" s="2100"/>
      <c r="BG7" s="2100"/>
      <c r="BH7" s="2110"/>
      <c r="BI7" s="2099" t="s">
        <v>220</v>
      </c>
      <c r="BJ7" s="2100"/>
      <c r="BK7" s="2100"/>
      <c r="BL7" s="2100"/>
      <c r="BM7" s="2100"/>
      <c r="BN7" s="2101"/>
      <c r="BO7" s="180"/>
      <c r="BP7" s="180"/>
      <c r="BQ7" s="171"/>
      <c r="BR7" s="172"/>
      <c r="BS7" s="292"/>
      <c r="BT7" s="196"/>
      <c r="BU7" s="196"/>
      <c r="BV7" s="196"/>
      <c r="BW7" s="196"/>
      <c r="BX7" s="293"/>
      <c r="BY7" s="171"/>
      <c r="BZ7" s="294"/>
      <c r="CA7" s="171"/>
      <c r="CB7" s="279"/>
      <c r="CC7" s="196"/>
      <c r="CD7" s="172"/>
    </row>
    <row r="8" spans="1:82" ht="4.5" customHeight="1">
      <c r="A8" s="2033"/>
      <c r="B8" s="2034"/>
      <c r="C8" s="2035"/>
      <c r="D8" s="173"/>
      <c r="E8" s="2114"/>
      <c r="F8" s="174"/>
      <c r="G8" s="173"/>
      <c r="H8" s="309"/>
      <c r="I8" s="79"/>
      <c r="J8" s="309"/>
      <c r="K8" s="309"/>
      <c r="L8" s="310"/>
      <c r="M8" s="276"/>
      <c r="N8" s="173"/>
      <c r="O8" s="173"/>
      <c r="P8" s="311"/>
      <c r="Q8" s="168"/>
      <c r="R8" s="168"/>
      <c r="S8" s="168"/>
      <c r="T8" s="168"/>
      <c r="U8" s="168"/>
      <c r="V8" s="168"/>
      <c r="W8" s="168"/>
      <c r="X8" s="168"/>
      <c r="Y8" s="168"/>
      <c r="Z8" s="168"/>
      <c r="AA8" s="168"/>
      <c r="AB8" s="168"/>
      <c r="AC8" s="168"/>
      <c r="AD8" s="169"/>
      <c r="AE8" s="311"/>
      <c r="AF8" s="168"/>
      <c r="AG8" s="168"/>
      <c r="AH8" s="168"/>
      <c r="AI8" s="168"/>
      <c r="AJ8" s="168"/>
      <c r="AK8" s="168"/>
      <c r="AL8" s="168"/>
      <c r="AM8" s="168"/>
      <c r="AN8" s="168"/>
      <c r="AO8" s="168"/>
      <c r="AP8" s="168"/>
      <c r="AQ8" s="168"/>
      <c r="AR8" s="168"/>
      <c r="AS8" s="169"/>
      <c r="AT8" s="173"/>
      <c r="AU8" s="173"/>
      <c r="AV8" s="173"/>
      <c r="AW8" s="311"/>
      <c r="AX8" s="168"/>
      <c r="AY8" s="169"/>
      <c r="AZ8" s="173"/>
      <c r="BA8" s="173"/>
      <c r="BB8" s="173"/>
      <c r="BC8" s="311"/>
      <c r="BD8" s="168"/>
      <c r="BE8" s="169"/>
      <c r="BF8" s="173"/>
      <c r="BG8" s="173"/>
      <c r="BH8" s="174"/>
      <c r="BI8" s="177"/>
      <c r="BJ8" s="173"/>
      <c r="BK8" s="169"/>
      <c r="BL8" s="173"/>
      <c r="BM8" s="173"/>
      <c r="BN8" s="183"/>
      <c r="BO8" s="173"/>
      <c r="BP8" s="173"/>
      <c r="BQ8" s="175"/>
      <c r="BR8" s="175"/>
      <c r="BS8" s="312"/>
      <c r="BT8" s="195"/>
      <c r="BU8" s="195"/>
      <c r="BV8" s="313"/>
      <c r="BW8" s="195"/>
      <c r="BX8" s="314"/>
      <c r="BY8" s="175"/>
      <c r="BZ8" s="315"/>
      <c r="CA8" s="175"/>
      <c r="CB8" s="316"/>
      <c r="CC8" s="195"/>
      <c r="CD8" s="317"/>
    </row>
    <row r="9" spans="1:82" ht="20.45" customHeight="1">
      <c r="A9" s="2033"/>
      <c r="B9" s="2034"/>
      <c r="C9" s="2035"/>
      <c r="D9" s="173"/>
      <c r="E9" s="2114"/>
      <c r="F9" s="174"/>
      <c r="G9" s="173"/>
      <c r="H9" s="178" t="s">
        <v>572</v>
      </c>
      <c r="I9" s="174"/>
      <c r="J9" s="176"/>
      <c r="K9" s="178" t="s">
        <v>573</v>
      </c>
      <c r="L9" s="183"/>
      <c r="M9" s="276"/>
      <c r="N9" s="2074" t="s">
        <v>221</v>
      </c>
      <c r="O9" s="174"/>
      <c r="P9" s="2047" t="s">
        <v>222</v>
      </c>
      <c r="Q9" s="2047"/>
      <c r="R9" s="2047"/>
      <c r="S9" s="2047"/>
      <c r="T9" s="2047"/>
      <c r="U9" s="2047"/>
      <c r="V9" s="2047"/>
      <c r="W9" s="2047"/>
      <c r="X9" s="2047"/>
      <c r="Y9" s="2047"/>
      <c r="Z9" s="2047"/>
      <c r="AA9" s="2047"/>
      <c r="AB9" s="2047"/>
      <c r="AC9" s="2047"/>
      <c r="AD9" s="2048"/>
      <c r="AE9" s="2075" t="s">
        <v>223</v>
      </c>
      <c r="AF9" s="2047"/>
      <c r="AG9" s="2047"/>
      <c r="AH9" s="2047"/>
      <c r="AI9" s="2047"/>
      <c r="AJ9" s="2047"/>
      <c r="AK9" s="2047"/>
      <c r="AL9" s="2047"/>
      <c r="AM9" s="2047"/>
      <c r="AN9" s="2047"/>
      <c r="AO9" s="2047"/>
      <c r="AP9" s="2047"/>
      <c r="AQ9" s="2047"/>
      <c r="AR9" s="2047"/>
      <c r="AS9" s="2047"/>
      <c r="AT9" s="181"/>
      <c r="AU9" s="2074" t="s">
        <v>224</v>
      </c>
      <c r="AV9" s="182"/>
      <c r="AW9" s="181"/>
      <c r="AX9" s="2074" t="s">
        <v>225</v>
      </c>
      <c r="AY9" s="182"/>
      <c r="AZ9" s="181"/>
      <c r="BA9" s="2074" t="s">
        <v>770</v>
      </c>
      <c r="BB9" s="173"/>
      <c r="BC9" s="177"/>
      <c r="BD9" s="2074" t="s">
        <v>771</v>
      </c>
      <c r="BE9" s="173"/>
      <c r="BF9" s="177"/>
      <c r="BG9" s="2074" t="s">
        <v>227</v>
      </c>
      <c r="BH9" s="174"/>
      <c r="BI9" s="177"/>
      <c r="BJ9" s="179" t="s">
        <v>46</v>
      </c>
      <c r="BK9" s="174"/>
      <c r="BL9" s="173"/>
      <c r="BM9" s="2073" t="s">
        <v>758</v>
      </c>
      <c r="BN9" s="296"/>
      <c r="BO9" s="289"/>
      <c r="BP9" s="289"/>
      <c r="BQ9" s="2073" t="s">
        <v>759</v>
      </c>
      <c r="BR9" s="173"/>
      <c r="BS9" s="2111" t="s">
        <v>766</v>
      </c>
      <c r="BT9" s="2074"/>
      <c r="BU9" s="2112"/>
      <c r="BV9" s="173"/>
      <c r="BW9" s="2073" t="s">
        <v>764</v>
      </c>
      <c r="BX9" s="183"/>
      <c r="BY9" s="2111" t="s">
        <v>228</v>
      </c>
      <c r="BZ9" s="2074"/>
      <c r="CA9" s="2115"/>
      <c r="CB9" s="2111" t="s">
        <v>765</v>
      </c>
      <c r="CC9" s="2074"/>
      <c r="CD9" s="2115"/>
    </row>
    <row r="10" spans="1:82" ht="5.25" customHeight="1">
      <c r="A10" s="2033"/>
      <c r="B10" s="2034"/>
      <c r="C10" s="2035"/>
      <c r="D10" s="173"/>
      <c r="E10" s="2114"/>
      <c r="F10" s="174"/>
      <c r="G10" s="173"/>
      <c r="H10" s="178"/>
      <c r="I10" s="174"/>
      <c r="J10" s="176"/>
      <c r="K10" s="178"/>
      <c r="L10" s="183"/>
      <c r="M10" s="276"/>
      <c r="N10" s="2074"/>
      <c r="O10" s="174"/>
      <c r="P10" s="2076" t="s">
        <v>760</v>
      </c>
      <c r="Q10" s="2085"/>
      <c r="R10" s="2086"/>
      <c r="S10" s="2076" t="s">
        <v>763</v>
      </c>
      <c r="T10" s="2091"/>
      <c r="U10" s="2092"/>
      <c r="V10" s="2076" t="s">
        <v>761</v>
      </c>
      <c r="W10" s="2077"/>
      <c r="X10" s="2078"/>
      <c r="Y10" s="2076" t="s">
        <v>762</v>
      </c>
      <c r="Z10" s="2077"/>
      <c r="AA10" s="2078"/>
      <c r="AB10" s="2076" t="s">
        <v>428</v>
      </c>
      <c r="AC10" s="2077"/>
      <c r="AD10" s="2078"/>
      <c r="AE10" s="2076" t="s">
        <v>229</v>
      </c>
      <c r="AF10" s="2077"/>
      <c r="AG10" s="2078"/>
      <c r="AH10" s="2076" t="s">
        <v>768</v>
      </c>
      <c r="AI10" s="2077"/>
      <c r="AJ10" s="2078"/>
      <c r="AK10" s="2076" t="s">
        <v>322</v>
      </c>
      <c r="AL10" s="2077"/>
      <c r="AM10" s="2078"/>
      <c r="AN10" s="2076" t="s">
        <v>769</v>
      </c>
      <c r="AO10" s="2077"/>
      <c r="AP10" s="2078"/>
      <c r="AQ10" s="2076" t="s">
        <v>428</v>
      </c>
      <c r="AR10" s="2077"/>
      <c r="AS10" s="2078"/>
      <c r="AT10" s="181"/>
      <c r="AU10" s="2074"/>
      <c r="AV10" s="182"/>
      <c r="AW10" s="181"/>
      <c r="AX10" s="2074"/>
      <c r="AY10" s="182"/>
      <c r="AZ10" s="181"/>
      <c r="BA10" s="2074"/>
      <c r="BB10" s="173"/>
      <c r="BC10" s="177"/>
      <c r="BD10" s="2074"/>
      <c r="BE10" s="173"/>
      <c r="BF10" s="177"/>
      <c r="BG10" s="2074"/>
      <c r="BH10" s="174"/>
      <c r="BI10" s="173"/>
      <c r="BJ10" s="179"/>
      <c r="BK10" s="174"/>
      <c r="BL10" s="173"/>
      <c r="BM10" s="2073"/>
      <c r="BN10" s="296"/>
      <c r="BO10" s="289"/>
      <c r="BP10" s="289"/>
      <c r="BQ10" s="2073"/>
      <c r="BR10" s="173"/>
      <c r="BS10" s="2111"/>
      <c r="BT10" s="2074"/>
      <c r="BU10" s="2112"/>
      <c r="BV10" s="173"/>
      <c r="BW10" s="2074"/>
      <c r="BX10" s="183"/>
      <c r="BY10" s="2111"/>
      <c r="BZ10" s="2074"/>
      <c r="CA10" s="2115"/>
      <c r="CB10" s="2111"/>
      <c r="CC10" s="2074"/>
      <c r="CD10" s="2115"/>
    </row>
    <row r="11" spans="1:82" ht="45.75" customHeight="1">
      <c r="A11" s="2033"/>
      <c r="B11" s="2034"/>
      <c r="C11" s="2035"/>
      <c r="D11" s="173"/>
      <c r="E11" s="2114"/>
      <c r="F11" s="174"/>
      <c r="G11" s="173"/>
      <c r="H11" s="840" t="s">
        <v>1028</v>
      </c>
      <c r="I11" s="841"/>
      <c r="J11" s="842"/>
      <c r="K11" s="840" t="s">
        <v>1029</v>
      </c>
      <c r="L11" s="183"/>
      <c r="M11" s="276"/>
      <c r="N11" s="2074"/>
      <c r="O11" s="174"/>
      <c r="P11" s="2087"/>
      <c r="Q11" s="1830"/>
      <c r="R11" s="2088"/>
      <c r="S11" s="2093"/>
      <c r="T11" s="2094"/>
      <c r="U11" s="2095"/>
      <c r="V11" s="2079"/>
      <c r="W11" s="2080"/>
      <c r="X11" s="2081"/>
      <c r="Y11" s="2079"/>
      <c r="Z11" s="2080"/>
      <c r="AA11" s="2081"/>
      <c r="AB11" s="2079"/>
      <c r="AC11" s="2080"/>
      <c r="AD11" s="2081"/>
      <c r="AE11" s="2079"/>
      <c r="AF11" s="2080"/>
      <c r="AG11" s="2081"/>
      <c r="AH11" s="2079"/>
      <c r="AI11" s="2080"/>
      <c r="AJ11" s="2081"/>
      <c r="AK11" s="2079"/>
      <c r="AL11" s="2080"/>
      <c r="AM11" s="2081"/>
      <c r="AN11" s="2079"/>
      <c r="AO11" s="2080"/>
      <c r="AP11" s="2081"/>
      <c r="AQ11" s="2079"/>
      <c r="AR11" s="2080"/>
      <c r="AS11" s="2081"/>
      <c r="AT11" s="181"/>
      <c r="AU11" s="2074"/>
      <c r="AV11" s="182"/>
      <c r="AW11" s="181"/>
      <c r="AX11" s="2074"/>
      <c r="AY11" s="182"/>
      <c r="AZ11" s="181"/>
      <c r="BA11" s="2074"/>
      <c r="BB11" s="173"/>
      <c r="BC11" s="177"/>
      <c r="BD11" s="2074"/>
      <c r="BE11" s="173"/>
      <c r="BF11" s="177"/>
      <c r="BG11" s="2074"/>
      <c r="BH11" s="256"/>
      <c r="BI11" s="257"/>
      <c r="BJ11" s="179" t="s">
        <v>615</v>
      </c>
      <c r="BK11" s="184"/>
      <c r="BL11" s="173"/>
      <c r="BM11" s="2074"/>
      <c r="BN11" s="295"/>
      <c r="BO11" s="179"/>
      <c r="BP11" s="179"/>
      <c r="BQ11" s="2073"/>
      <c r="BR11" s="173"/>
      <c r="BS11" s="2111"/>
      <c r="BT11" s="2074"/>
      <c r="BU11" s="2112"/>
      <c r="BV11" s="173"/>
      <c r="BW11" s="2074"/>
      <c r="BX11" s="183"/>
      <c r="BY11" s="2111"/>
      <c r="BZ11" s="2074"/>
      <c r="CA11" s="2115"/>
      <c r="CB11" s="2111"/>
      <c r="CC11" s="2074"/>
      <c r="CD11" s="2115"/>
    </row>
    <row r="12" spans="1:82" ht="5.0999999999999996" customHeight="1">
      <c r="A12" s="185"/>
      <c r="B12" s="198"/>
      <c r="C12" s="215"/>
      <c r="D12" s="198"/>
      <c r="E12" s="197"/>
      <c r="F12" s="215"/>
      <c r="G12" s="198"/>
      <c r="H12" s="216"/>
      <c r="I12" s="215"/>
      <c r="J12" s="186"/>
      <c r="K12" s="216"/>
      <c r="L12" s="219"/>
      <c r="M12" s="277"/>
      <c r="N12" s="186"/>
      <c r="O12" s="215"/>
      <c r="P12" s="2089"/>
      <c r="Q12" s="1831"/>
      <c r="R12" s="2090"/>
      <c r="S12" s="2096"/>
      <c r="T12" s="2097"/>
      <c r="U12" s="2098"/>
      <c r="V12" s="2082"/>
      <c r="W12" s="2083"/>
      <c r="X12" s="2084"/>
      <c r="Y12" s="2082"/>
      <c r="Z12" s="2083"/>
      <c r="AA12" s="2084"/>
      <c r="AB12" s="2082"/>
      <c r="AC12" s="2083"/>
      <c r="AD12" s="2084"/>
      <c r="AE12" s="2082"/>
      <c r="AF12" s="2083"/>
      <c r="AG12" s="2084"/>
      <c r="AH12" s="2082"/>
      <c r="AI12" s="2083"/>
      <c r="AJ12" s="2084"/>
      <c r="AK12" s="2082"/>
      <c r="AL12" s="2083"/>
      <c r="AM12" s="2084"/>
      <c r="AN12" s="2082"/>
      <c r="AO12" s="2083"/>
      <c r="AP12" s="2084"/>
      <c r="AQ12" s="2082"/>
      <c r="AR12" s="2083"/>
      <c r="AS12" s="2084"/>
      <c r="AT12" s="200"/>
      <c r="AU12" s="200"/>
      <c r="AV12" s="199"/>
      <c r="AW12" s="218"/>
      <c r="AX12" s="200"/>
      <c r="AY12" s="200"/>
      <c r="AZ12" s="218"/>
      <c r="BA12" s="198"/>
      <c r="BB12" s="198"/>
      <c r="BC12" s="217"/>
      <c r="BD12" s="198"/>
      <c r="BE12" s="198"/>
      <c r="BF12" s="217"/>
      <c r="BG12" s="198"/>
      <c r="BH12" s="215"/>
      <c r="BI12" s="198"/>
      <c r="BJ12" s="198"/>
      <c r="BK12" s="215"/>
      <c r="BL12" s="198"/>
      <c r="BM12" s="198"/>
      <c r="BN12" s="219"/>
      <c r="BO12" s="198"/>
      <c r="BP12" s="198"/>
      <c r="BQ12" s="198"/>
      <c r="BR12" s="198"/>
      <c r="BS12" s="277"/>
      <c r="BT12" s="198"/>
      <c r="BU12" s="215"/>
      <c r="BV12" s="198"/>
      <c r="BW12" s="198"/>
      <c r="BX12" s="219"/>
      <c r="BY12" s="198"/>
      <c r="BZ12" s="198"/>
      <c r="CA12" s="198"/>
      <c r="CB12" s="277"/>
      <c r="CC12" s="198"/>
      <c r="CD12" s="219"/>
    </row>
    <row r="13" spans="1:82" ht="20.25" customHeight="1">
      <c r="A13" s="2067" t="s">
        <v>230</v>
      </c>
      <c r="B13" s="2068"/>
      <c r="C13" s="2069"/>
      <c r="D13" s="2070" t="s">
        <v>231</v>
      </c>
      <c r="E13" s="2071"/>
      <c r="F13" s="2072"/>
      <c r="G13" s="2066"/>
      <c r="H13" s="2060"/>
      <c r="I13" s="2061"/>
      <c r="J13" s="2066"/>
      <c r="K13" s="2060"/>
      <c r="L13" s="2065"/>
      <c r="M13" s="2059"/>
      <c r="N13" s="2060"/>
      <c r="O13" s="2061"/>
      <c r="P13" s="2066"/>
      <c r="Q13" s="2060"/>
      <c r="R13" s="2061"/>
      <c r="S13" s="2066"/>
      <c r="T13" s="2060"/>
      <c r="U13" s="2061"/>
      <c r="V13" s="2066"/>
      <c r="W13" s="2060"/>
      <c r="X13" s="2061"/>
      <c r="Y13" s="2066"/>
      <c r="Z13" s="2060"/>
      <c r="AA13" s="2061"/>
      <c r="AB13" s="2066"/>
      <c r="AC13" s="2060"/>
      <c r="AD13" s="2061"/>
      <c r="AE13" s="2066"/>
      <c r="AF13" s="2060"/>
      <c r="AG13" s="2061"/>
      <c r="AH13" s="2066"/>
      <c r="AI13" s="2060"/>
      <c r="AJ13" s="2061"/>
      <c r="AK13" s="2066"/>
      <c r="AL13" s="2060"/>
      <c r="AM13" s="2061"/>
      <c r="AN13" s="2066"/>
      <c r="AO13" s="2060"/>
      <c r="AP13" s="2061"/>
      <c r="AQ13" s="2066"/>
      <c r="AR13" s="2060"/>
      <c r="AS13" s="2061"/>
      <c r="AT13" s="2066"/>
      <c r="AU13" s="2060"/>
      <c r="AV13" s="2061"/>
      <c r="AW13" s="2066"/>
      <c r="AX13" s="2060"/>
      <c r="AY13" s="2061"/>
      <c r="AZ13" s="2066"/>
      <c r="BA13" s="2060"/>
      <c r="BB13" s="2061"/>
      <c r="BC13" s="2066"/>
      <c r="BD13" s="2060"/>
      <c r="BE13" s="2061"/>
      <c r="BF13" s="2066"/>
      <c r="BG13" s="2060"/>
      <c r="BH13" s="2061"/>
      <c r="BI13" s="2066"/>
      <c r="BJ13" s="2060"/>
      <c r="BK13" s="2061"/>
      <c r="BL13" s="2062" t="e">
        <f t="shared" ref="BL13:BL14" si="0">BI13/J13*100</f>
        <v>#DIV/0!</v>
      </c>
      <c r="BM13" s="2063"/>
      <c r="BN13" s="2064"/>
      <c r="BO13" s="2059"/>
      <c r="BP13" s="2060"/>
      <c r="BQ13" s="2060"/>
      <c r="BR13" s="2065"/>
      <c r="BS13" s="2059"/>
      <c r="BT13" s="2060"/>
      <c r="BU13" s="2061"/>
      <c r="BV13" s="2062" t="e">
        <f t="shared" ref="BV13:BV14" si="1">BS13/J13*100</f>
        <v>#DIV/0!</v>
      </c>
      <c r="BW13" s="2063"/>
      <c r="BX13" s="2064"/>
      <c r="BY13" s="2059"/>
      <c r="BZ13" s="2060"/>
      <c r="CA13" s="2065"/>
      <c r="CB13" s="2059"/>
      <c r="CC13" s="2060"/>
      <c r="CD13" s="2065"/>
    </row>
    <row r="14" spans="1:82" ht="20.25" customHeight="1">
      <c r="A14" s="2033"/>
      <c r="B14" s="2034"/>
      <c r="C14" s="2035"/>
      <c r="D14" s="2039" t="s">
        <v>232</v>
      </c>
      <c r="E14" s="2040"/>
      <c r="F14" s="2041"/>
      <c r="G14" s="2015"/>
      <c r="H14" s="2002"/>
      <c r="I14" s="2016"/>
      <c r="J14" s="2015"/>
      <c r="K14" s="2002"/>
      <c r="L14" s="2003"/>
      <c r="M14" s="2001"/>
      <c r="N14" s="2002"/>
      <c r="O14" s="2016"/>
      <c r="P14" s="2015"/>
      <c r="Q14" s="2002"/>
      <c r="R14" s="2016"/>
      <c r="S14" s="2015"/>
      <c r="T14" s="2002"/>
      <c r="U14" s="2016"/>
      <c r="V14" s="2015"/>
      <c r="W14" s="2002"/>
      <c r="X14" s="2016"/>
      <c r="Y14" s="2015"/>
      <c r="Z14" s="2002"/>
      <c r="AA14" s="2016"/>
      <c r="AB14" s="2015"/>
      <c r="AC14" s="2002"/>
      <c r="AD14" s="2016"/>
      <c r="AE14" s="2015"/>
      <c r="AF14" s="2002"/>
      <c r="AG14" s="2016"/>
      <c r="AH14" s="2015"/>
      <c r="AI14" s="2002"/>
      <c r="AJ14" s="2016"/>
      <c r="AK14" s="2015"/>
      <c r="AL14" s="2002"/>
      <c r="AM14" s="2016"/>
      <c r="AN14" s="2015"/>
      <c r="AO14" s="2002"/>
      <c r="AP14" s="2016"/>
      <c r="AQ14" s="2015"/>
      <c r="AR14" s="2002"/>
      <c r="AS14" s="2016"/>
      <c r="AT14" s="2015"/>
      <c r="AU14" s="2002"/>
      <c r="AV14" s="2016"/>
      <c r="AW14" s="2015"/>
      <c r="AX14" s="2002"/>
      <c r="AY14" s="2016"/>
      <c r="AZ14" s="2015"/>
      <c r="BA14" s="2002"/>
      <c r="BB14" s="2016"/>
      <c r="BC14" s="2015"/>
      <c r="BD14" s="2002"/>
      <c r="BE14" s="2016"/>
      <c r="BF14" s="2015"/>
      <c r="BG14" s="2002"/>
      <c r="BH14" s="2016"/>
      <c r="BI14" s="2015"/>
      <c r="BJ14" s="2002"/>
      <c r="BK14" s="2016"/>
      <c r="BL14" s="2009" t="e">
        <f t="shared" si="0"/>
        <v>#DIV/0!</v>
      </c>
      <c r="BM14" s="2010"/>
      <c r="BN14" s="2011"/>
      <c r="BO14" s="2001"/>
      <c r="BP14" s="2002"/>
      <c r="BQ14" s="2002"/>
      <c r="BR14" s="2003"/>
      <c r="BS14" s="2001"/>
      <c r="BT14" s="2002"/>
      <c r="BU14" s="2016"/>
      <c r="BV14" s="2009" t="e">
        <f t="shared" si="1"/>
        <v>#DIV/0!</v>
      </c>
      <c r="BW14" s="2010"/>
      <c r="BX14" s="2011"/>
      <c r="BY14" s="2001"/>
      <c r="BZ14" s="2002"/>
      <c r="CA14" s="2003"/>
      <c r="CB14" s="2001"/>
      <c r="CC14" s="2002"/>
      <c r="CD14" s="2003"/>
    </row>
    <row r="15" spans="1:82" ht="20.25" customHeight="1">
      <c r="A15" s="2033"/>
      <c r="B15" s="2034"/>
      <c r="C15" s="2035"/>
      <c r="D15" s="2051" t="s">
        <v>128</v>
      </c>
      <c r="E15" s="2052"/>
      <c r="F15" s="2053"/>
      <c r="G15" s="2050">
        <f>SUM(G13:I14)</f>
        <v>0</v>
      </c>
      <c r="H15" s="2023"/>
      <c r="I15" s="2049"/>
      <c r="J15" s="2050">
        <f>SUM(J13:L14)</f>
        <v>0</v>
      </c>
      <c r="K15" s="2023"/>
      <c r="L15" s="2024"/>
      <c r="M15" s="2045">
        <f>SUM(M13:O14)</f>
        <v>0</v>
      </c>
      <c r="N15" s="2023"/>
      <c r="O15" s="2049"/>
      <c r="P15" s="2050">
        <f>SUM(P13:R14)</f>
        <v>0</v>
      </c>
      <c r="Q15" s="2023"/>
      <c r="R15" s="2049"/>
      <c r="S15" s="2050">
        <f>SUM(S13:U14)</f>
        <v>0</v>
      </c>
      <c r="T15" s="2023"/>
      <c r="U15" s="2049"/>
      <c r="V15" s="2050">
        <f>SUM(V13:X14)</f>
        <v>0</v>
      </c>
      <c r="W15" s="2023"/>
      <c r="X15" s="2049"/>
      <c r="Y15" s="2050">
        <f>SUM(Y13:AA14)</f>
        <v>0</v>
      </c>
      <c r="Z15" s="2023"/>
      <c r="AA15" s="2049"/>
      <c r="AB15" s="2050">
        <f>SUM(AB13:AD14)</f>
        <v>0</v>
      </c>
      <c r="AC15" s="2023"/>
      <c r="AD15" s="2049"/>
      <c r="AE15" s="2050">
        <f>SUM(AE13:AG14)</f>
        <v>0</v>
      </c>
      <c r="AF15" s="2023"/>
      <c r="AG15" s="2049"/>
      <c r="AH15" s="2050">
        <f>SUM(AH13:AJ14)</f>
        <v>0</v>
      </c>
      <c r="AI15" s="2023"/>
      <c r="AJ15" s="2049"/>
      <c r="AK15" s="2050">
        <f>SUM(AK13:AM14)</f>
        <v>0</v>
      </c>
      <c r="AL15" s="2023"/>
      <c r="AM15" s="2049"/>
      <c r="AN15" s="2050">
        <f>SUM(AN13:AP14)</f>
        <v>0</v>
      </c>
      <c r="AO15" s="2023"/>
      <c r="AP15" s="2049"/>
      <c r="AQ15" s="2050">
        <f>SUM(AQ13:AS14)</f>
        <v>0</v>
      </c>
      <c r="AR15" s="2023"/>
      <c r="AS15" s="2049"/>
      <c r="AT15" s="2050">
        <f>SUM(AT13:AV14)</f>
        <v>0</v>
      </c>
      <c r="AU15" s="2023"/>
      <c r="AV15" s="2049"/>
      <c r="AW15" s="2050">
        <f>SUM(AW13:AY14)</f>
        <v>0</v>
      </c>
      <c r="AX15" s="2023"/>
      <c r="AY15" s="2049"/>
      <c r="AZ15" s="2050">
        <f>SUM(AZ13:BB14)</f>
        <v>0</v>
      </c>
      <c r="BA15" s="2023"/>
      <c r="BB15" s="2049"/>
      <c r="BC15" s="2050">
        <f>SUM(BC13:BE14)</f>
        <v>0</v>
      </c>
      <c r="BD15" s="2023"/>
      <c r="BE15" s="2049"/>
      <c r="BF15" s="2050">
        <f>SUM(BF13:BH14)</f>
        <v>0</v>
      </c>
      <c r="BG15" s="2023"/>
      <c r="BH15" s="2049"/>
      <c r="BI15" s="2050">
        <f t="shared" ref="BI15:BI27" si="2">SUM(M15:BH15)</f>
        <v>0</v>
      </c>
      <c r="BJ15" s="2023"/>
      <c r="BK15" s="2049"/>
      <c r="BL15" s="2020" t="e">
        <f t="shared" ref="BL15" si="3">BI15/J15*100</f>
        <v>#DIV/0!</v>
      </c>
      <c r="BM15" s="2021"/>
      <c r="BN15" s="2022"/>
      <c r="BO15" s="2023">
        <v>0</v>
      </c>
      <c r="BP15" s="2023"/>
      <c r="BQ15" s="2023"/>
      <c r="BR15" s="2024"/>
      <c r="BS15" s="2045">
        <f>SUM(BS13:BU14)</f>
        <v>0</v>
      </c>
      <c r="BT15" s="2057"/>
      <c r="BU15" s="2058"/>
      <c r="BV15" s="2020" t="e">
        <f t="shared" ref="BV15" si="4">BS15/J15*100</f>
        <v>#DIV/0!</v>
      </c>
      <c r="BW15" s="2021"/>
      <c r="BX15" s="2022"/>
      <c r="BY15" s="2023">
        <f t="shared" ref="BY15" si="5">SUM(BY13:CA14)</f>
        <v>0</v>
      </c>
      <c r="BZ15" s="2023"/>
      <c r="CA15" s="2023"/>
      <c r="CB15" s="2045">
        <f t="shared" ref="CB15" si="6">SUM(CB13:CD14)</f>
        <v>0</v>
      </c>
      <c r="CC15" s="2023"/>
      <c r="CD15" s="2024"/>
    </row>
    <row r="16" spans="1:82" ht="20.25" customHeight="1">
      <c r="A16" s="2030" t="s">
        <v>233</v>
      </c>
      <c r="B16" s="2031"/>
      <c r="C16" s="2032"/>
      <c r="D16" s="2039" t="s">
        <v>231</v>
      </c>
      <c r="E16" s="2040"/>
      <c r="F16" s="2041"/>
      <c r="G16" s="2015"/>
      <c r="H16" s="2002"/>
      <c r="I16" s="2016"/>
      <c r="J16" s="2015"/>
      <c r="K16" s="2002"/>
      <c r="L16" s="2003"/>
      <c r="M16" s="2001"/>
      <c r="N16" s="2002"/>
      <c r="O16" s="2016"/>
      <c r="P16" s="2015"/>
      <c r="Q16" s="2002"/>
      <c r="R16" s="2016"/>
      <c r="S16" s="2015"/>
      <c r="T16" s="2002"/>
      <c r="U16" s="2016"/>
      <c r="V16" s="2015"/>
      <c r="W16" s="2002"/>
      <c r="X16" s="2016"/>
      <c r="Y16" s="2015"/>
      <c r="Z16" s="2002"/>
      <c r="AA16" s="2016"/>
      <c r="AB16" s="2015"/>
      <c r="AC16" s="2002"/>
      <c r="AD16" s="2016"/>
      <c r="AE16" s="2015"/>
      <c r="AF16" s="2002"/>
      <c r="AG16" s="2016"/>
      <c r="AH16" s="2015"/>
      <c r="AI16" s="2002"/>
      <c r="AJ16" s="2016"/>
      <c r="AK16" s="2015"/>
      <c r="AL16" s="2002"/>
      <c r="AM16" s="2016"/>
      <c r="AN16" s="2015"/>
      <c r="AO16" s="2002"/>
      <c r="AP16" s="2016"/>
      <c r="AQ16" s="2015"/>
      <c r="AR16" s="2002"/>
      <c r="AS16" s="2016"/>
      <c r="AT16" s="2015"/>
      <c r="AU16" s="2002"/>
      <c r="AV16" s="2016"/>
      <c r="AW16" s="2015"/>
      <c r="AX16" s="2002"/>
      <c r="AY16" s="2016"/>
      <c r="AZ16" s="2015"/>
      <c r="BA16" s="2002"/>
      <c r="BB16" s="2016"/>
      <c r="BC16" s="2015"/>
      <c r="BD16" s="2002"/>
      <c r="BE16" s="2016"/>
      <c r="BF16" s="2015"/>
      <c r="BG16" s="2002"/>
      <c r="BH16" s="2016"/>
      <c r="BI16" s="2015"/>
      <c r="BJ16" s="2002"/>
      <c r="BK16" s="2016"/>
      <c r="BL16" s="2009" t="e">
        <f t="shared" ref="BL16:BL23" si="7">BI16/J16*100</f>
        <v>#DIV/0!</v>
      </c>
      <c r="BM16" s="2010"/>
      <c r="BN16" s="2011"/>
      <c r="BO16" s="2002"/>
      <c r="BP16" s="2002"/>
      <c r="BQ16" s="2002"/>
      <c r="BR16" s="2003"/>
      <c r="BS16" s="2001"/>
      <c r="BT16" s="2002"/>
      <c r="BU16" s="2016"/>
      <c r="BV16" s="2009" t="e">
        <f t="shared" ref="BV16:BV26" si="8">BS16/J16*100</f>
        <v>#DIV/0!</v>
      </c>
      <c r="BW16" s="2010"/>
      <c r="BX16" s="2011"/>
      <c r="BY16" s="2002"/>
      <c r="BZ16" s="2002"/>
      <c r="CA16" s="2002"/>
      <c r="CB16" s="2001"/>
      <c r="CC16" s="2002"/>
      <c r="CD16" s="2003"/>
    </row>
    <row r="17" spans="1:82" ht="20.25" customHeight="1">
      <c r="A17" s="2033"/>
      <c r="B17" s="2034"/>
      <c r="C17" s="2035"/>
      <c r="D17" s="2039" t="s">
        <v>232</v>
      </c>
      <c r="E17" s="2040"/>
      <c r="F17" s="2041"/>
      <c r="G17" s="2015"/>
      <c r="H17" s="2002"/>
      <c r="I17" s="2016"/>
      <c r="J17" s="2015"/>
      <c r="K17" s="2002"/>
      <c r="L17" s="2003"/>
      <c r="M17" s="2001"/>
      <c r="N17" s="2002"/>
      <c r="O17" s="2016"/>
      <c r="P17" s="2015"/>
      <c r="Q17" s="2002"/>
      <c r="R17" s="2016"/>
      <c r="S17" s="2015"/>
      <c r="T17" s="2002"/>
      <c r="U17" s="2016"/>
      <c r="V17" s="2015"/>
      <c r="W17" s="2002"/>
      <c r="X17" s="2016"/>
      <c r="Y17" s="2015"/>
      <c r="Z17" s="2002"/>
      <c r="AA17" s="2016"/>
      <c r="AB17" s="2015"/>
      <c r="AC17" s="2002"/>
      <c r="AD17" s="2016"/>
      <c r="AE17" s="2015"/>
      <c r="AF17" s="2002"/>
      <c r="AG17" s="2016"/>
      <c r="AH17" s="2015"/>
      <c r="AI17" s="2002"/>
      <c r="AJ17" s="2016"/>
      <c r="AK17" s="2015"/>
      <c r="AL17" s="2002"/>
      <c r="AM17" s="2016"/>
      <c r="AN17" s="2015"/>
      <c r="AO17" s="2002"/>
      <c r="AP17" s="2016"/>
      <c r="AQ17" s="2015"/>
      <c r="AR17" s="2002"/>
      <c r="AS17" s="2016"/>
      <c r="AT17" s="2015"/>
      <c r="AU17" s="2002"/>
      <c r="AV17" s="2016"/>
      <c r="AW17" s="2015"/>
      <c r="AX17" s="2002"/>
      <c r="AY17" s="2016"/>
      <c r="AZ17" s="2015"/>
      <c r="BA17" s="2002"/>
      <c r="BB17" s="2016"/>
      <c r="BC17" s="2015"/>
      <c r="BD17" s="2002"/>
      <c r="BE17" s="2016"/>
      <c r="BF17" s="2015"/>
      <c r="BG17" s="2002"/>
      <c r="BH17" s="2016"/>
      <c r="BI17" s="2015"/>
      <c r="BJ17" s="2002"/>
      <c r="BK17" s="2016"/>
      <c r="BL17" s="2009" t="e">
        <f t="shared" si="7"/>
        <v>#DIV/0!</v>
      </c>
      <c r="BM17" s="2010"/>
      <c r="BN17" s="2011"/>
      <c r="BO17" s="2002"/>
      <c r="BP17" s="2002"/>
      <c r="BQ17" s="2002"/>
      <c r="BR17" s="2003"/>
      <c r="BS17" s="2001"/>
      <c r="BT17" s="2002"/>
      <c r="BU17" s="2016"/>
      <c r="BV17" s="2009" t="e">
        <f t="shared" si="8"/>
        <v>#DIV/0!</v>
      </c>
      <c r="BW17" s="2010"/>
      <c r="BX17" s="2011"/>
      <c r="BY17" s="2002"/>
      <c r="BZ17" s="2002"/>
      <c r="CA17" s="2002"/>
      <c r="CB17" s="2001"/>
      <c r="CC17" s="2002"/>
      <c r="CD17" s="2003"/>
    </row>
    <row r="18" spans="1:82" ht="20.25" customHeight="1">
      <c r="A18" s="2046"/>
      <c r="B18" s="2047"/>
      <c r="C18" s="2048"/>
      <c r="D18" s="2039" t="s">
        <v>128</v>
      </c>
      <c r="E18" s="2040"/>
      <c r="F18" s="2041"/>
      <c r="G18" s="2015">
        <f>SUM(G16:I17)</f>
        <v>0</v>
      </c>
      <c r="H18" s="2002"/>
      <c r="I18" s="2016"/>
      <c r="J18" s="2015">
        <f>SUM(J16:L17)</f>
        <v>0</v>
      </c>
      <c r="K18" s="2002"/>
      <c r="L18" s="2003"/>
      <c r="M18" s="2001">
        <f>SUM(M16:O17)</f>
        <v>0</v>
      </c>
      <c r="N18" s="2002"/>
      <c r="O18" s="2016"/>
      <c r="P18" s="2015">
        <f>SUM(P16:R17)</f>
        <v>0</v>
      </c>
      <c r="Q18" s="2002"/>
      <c r="R18" s="2016"/>
      <c r="S18" s="2015">
        <f>SUM(S16:U17)</f>
        <v>0</v>
      </c>
      <c r="T18" s="2002"/>
      <c r="U18" s="2016"/>
      <c r="V18" s="2015">
        <f>SUM(V16:X17)</f>
        <v>0</v>
      </c>
      <c r="W18" s="2002"/>
      <c r="X18" s="2016"/>
      <c r="Y18" s="2015">
        <f>SUM(Y16:AA17)</f>
        <v>0</v>
      </c>
      <c r="Z18" s="2002"/>
      <c r="AA18" s="2016"/>
      <c r="AB18" s="2015">
        <f>SUM(AB16:AD17)</f>
        <v>0</v>
      </c>
      <c r="AC18" s="2002"/>
      <c r="AD18" s="2016"/>
      <c r="AE18" s="2015">
        <f>SUM(AE16:AG17)</f>
        <v>0</v>
      </c>
      <c r="AF18" s="2002"/>
      <c r="AG18" s="2016"/>
      <c r="AH18" s="2015">
        <f>SUM(AH16:AJ17)</f>
        <v>0</v>
      </c>
      <c r="AI18" s="2002"/>
      <c r="AJ18" s="2016"/>
      <c r="AK18" s="2015">
        <f>SUM(AK16:AM17)</f>
        <v>0</v>
      </c>
      <c r="AL18" s="2002"/>
      <c r="AM18" s="2016"/>
      <c r="AN18" s="2015">
        <f>SUM(AN16:AP17)</f>
        <v>0</v>
      </c>
      <c r="AO18" s="2002"/>
      <c r="AP18" s="2016"/>
      <c r="AQ18" s="2015">
        <f>SUM(AQ16:AS17)</f>
        <v>0</v>
      </c>
      <c r="AR18" s="2002"/>
      <c r="AS18" s="2016"/>
      <c r="AT18" s="2015">
        <f>SUM(AT16:AV17)</f>
        <v>0</v>
      </c>
      <c r="AU18" s="2002"/>
      <c r="AV18" s="2016"/>
      <c r="AW18" s="2015">
        <f>SUM(AW16:AY17)</f>
        <v>0</v>
      </c>
      <c r="AX18" s="2002"/>
      <c r="AY18" s="2016"/>
      <c r="AZ18" s="2015">
        <f>SUM(AZ16:BB17)</f>
        <v>0</v>
      </c>
      <c r="BA18" s="2002"/>
      <c r="BB18" s="2016"/>
      <c r="BC18" s="2015">
        <f>SUM(BC16:BE17)</f>
        <v>0</v>
      </c>
      <c r="BD18" s="2002"/>
      <c r="BE18" s="2016"/>
      <c r="BF18" s="2015">
        <f>SUM(BF16:BH17)</f>
        <v>0</v>
      </c>
      <c r="BG18" s="2002"/>
      <c r="BH18" s="2016"/>
      <c r="BI18" s="2015">
        <f t="shared" si="2"/>
        <v>0</v>
      </c>
      <c r="BJ18" s="2002"/>
      <c r="BK18" s="2016"/>
      <c r="BL18" s="2009" t="e">
        <f t="shared" si="7"/>
        <v>#DIV/0!</v>
      </c>
      <c r="BM18" s="2010"/>
      <c r="BN18" s="2011"/>
      <c r="BO18" s="2002">
        <v>0</v>
      </c>
      <c r="BP18" s="2002"/>
      <c r="BQ18" s="2002"/>
      <c r="BR18" s="2003"/>
      <c r="BS18" s="2001">
        <f>SUM(BS16:BU17)</f>
        <v>0</v>
      </c>
      <c r="BT18" s="2002"/>
      <c r="BU18" s="2016"/>
      <c r="BV18" s="2009" t="e">
        <f t="shared" si="8"/>
        <v>#DIV/0!</v>
      </c>
      <c r="BW18" s="2010"/>
      <c r="BX18" s="2011"/>
      <c r="BY18" s="2002">
        <f t="shared" ref="BY18" si="9">SUM(BY16:CA17)</f>
        <v>0</v>
      </c>
      <c r="BZ18" s="2002"/>
      <c r="CA18" s="2002"/>
      <c r="CB18" s="2001">
        <f t="shared" ref="CB18" si="10">SUM(CB16:CD17)</f>
        <v>0</v>
      </c>
      <c r="CC18" s="2002"/>
      <c r="CD18" s="2003"/>
    </row>
    <row r="19" spans="1:82" ht="20.25" customHeight="1">
      <c r="A19" s="2033" t="s">
        <v>234</v>
      </c>
      <c r="B19" s="2034"/>
      <c r="C19" s="2035"/>
      <c r="D19" s="2054" t="s">
        <v>231</v>
      </c>
      <c r="E19" s="2055"/>
      <c r="F19" s="2056"/>
      <c r="G19" s="2025"/>
      <c r="H19" s="2013"/>
      <c r="I19" s="2026"/>
      <c r="J19" s="2025"/>
      <c r="K19" s="2013"/>
      <c r="L19" s="2014"/>
      <c r="M19" s="2012"/>
      <c r="N19" s="2013"/>
      <c r="O19" s="2026"/>
      <c r="P19" s="2025"/>
      <c r="Q19" s="2013"/>
      <c r="R19" s="2026"/>
      <c r="S19" s="2025"/>
      <c r="T19" s="2013"/>
      <c r="U19" s="2026"/>
      <c r="V19" s="2025"/>
      <c r="W19" s="2013"/>
      <c r="X19" s="2026"/>
      <c r="Y19" s="2025"/>
      <c r="Z19" s="2013"/>
      <c r="AA19" s="2026"/>
      <c r="AB19" s="2025"/>
      <c r="AC19" s="2013"/>
      <c r="AD19" s="2026"/>
      <c r="AE19" s="2025"/>
      <c r="AF19" s="2013"/>
      <c r="AG19" s="2026"/>
      <c r="AH19" s="2025"/>
      <c r="AI19" s="2013"/>
      <c r="AJ19" s="2026"/>
      <c r="AK19" s="2025"/>
      <c r="AL19" s="2013"/>
      <c r="AM19" s="2026"/>
      <c r="AN19" s="2025"/>
      <c r="AO19" s="2013"/>
      <c r="AP19" s="2026"/>
      <c r="AQ19" s="2025"/>
      <c r="AR19" s="2013"/>
      <c r="AS19" s="2026"/>
      <c r="AT19" s="2025"/>
      <c r="AU19" s="2013"/>
      <c r="AV19" s="2026"/>
      <c r="AW19" s="2025"/>
      <c r="AX19" s="2013"/>
      <c r="AY19" s="2026"/>
      <c r="AZ19" s="2025"/>
      <c r="BA19" s="2013"/>
      <c r="BB19" s="2026"/>
      <c r="BC19" s="2025"/>
      <c r="BD19" s="2013"/>
      <c r="BE19" s="2026"/>
      <c r="BF19" s="2025"/>
      <c r="BG19" s="2013"/>
      <c r="BH19" s="2026"/>
      <c r="BI19" s="2025"/>
      <c r="BJ19" s="2013"/>
      <c r="BK19" s="2026"/>
      <c r="BL19" s="2027" t="e">
        <f t="shared" si="7"/>
        <v>#DIV/0!</v>
      </c>
      <c r="BM19" s="2028"/>
      <c r="BN19" s="2029"/>
      <c r="BO19" s="2013"/>
      <c r="BP19" s="2013"/>
      <c r="BQ19" s="2013"/>
      <c r="BR19" s="2014"/>
      <c r="BS19" s="2012"/>
      <c r="BT19" s="2013"/>
      <c r="BU19" s="2026"/>
      <c r="BV19" s="2027" t="e">
        <f t="shared" si="8"/>
        <v>#DIV/0!</v>
      </c>
      <c r="BW19" s="2028"/>
      <c r="BX19" s="2029"/>
      <c r="BY19" s="2013"/>
      <c r="BZ19" s="2013"/>
      <c r="CA19" s="2013"/>
      <c r="CB19" s="2012"/>
      <c r="CC19" s="2013"/>
      <c r="CD19" s="2014"/>
    </row>
    <row r="20" spans="1:82" ht="20.25" customHeight="1">
      <c r="A20" s="2033"/>
      <c r="B20" s="2034"/>
      <c r="C20" s="2035"/>
      <c r="D20" s="2039" t="s">
        <v>232</v>
      </c>
      <c r="E20" s="2040"/>
      <c r="F20" s="2041"/>
      <c r="G20" s="2015"/>
      <c r="H20" s="2002"/>
      <c r="I20" s="2016"/>
      <c r="J20" s="2015"/>
      <c r="K20" s="2002"/>
      <c r="L20" s="2003"/>
      <c r="M20" s="2001"/>
      <c r="N20" s="2002"/>
      <c r="O20" s="2016"/>
      <c r="P20" s="2015"/>
      <c r="Q20" s="2002"/>
      <c r="R20" s="2016"/>
      <c r="S20" s="2015"/>
      <c r="T20" s="2002"/>
      <c r="U20" s="2016"/>
      <c r="V20" s="2015"/>
      <c r="W20" s="2002"/>
      <c r="X20" s="2016"/>
      <c r="Y20" s="2015"/>
      <c r="Z20" s="2002"/>
      <c r="AA20" s="2016"/>
      <c r="AB20" s="2015"/>
      <c r="AC20" s="2002"/>
      <c r="AD20" s="2016"/>
      <c r="AE20" s="2015"/>
      <c r="AF20" s="2002"/>
      <c r="AG20" s="2016"/>
      <c r="AH20" s="2015"/>
      <c r="AI20" s="2002"/>
      <c r="AJ20" s="2016"/>
      <c r="AK20" s="2015"/>
      <c r="AL20" s="2002"/>
      <c r="AM20" s="2016"/>
      <c r="AN20" s="2015"/>
      <c r="AO20" s="2002"/>
      <c r="AP20" s="2016"/>
      <c r="AQ20" s="2015"/>
      <c r="AR20" s="2002"/>
      <c r="AS20" s="2016"/>
      <c r="AT20" s="2015"/>
      <c r="AU20" s="2002"/>
      <c r="AV20" s="2016"/>
      <c r="AW20" s="2015"/>
      <c r="AX20" s="2002"/>
      <c r="AY20" s="2016"/>
      <c r="AZ20" s="2015"/>
      <c r="BA20" s="2002"/>
      <c r="BB20" s="2016"/>
      <c r="BC20" s="2015"/>
      <c r="BD20" s="2002"/>
      <c r="BE20" s="2016"/>
      <c r="BF20" s="2015"/>
      <c r="BG20" s="2002"/>
      <c r="BH20" s="2016"/>
      <c r="BI20" s="2015"/>
      <c r="BJ20" s="2002"/>
      <c r="BK20" s="2016"/>
      <c r="BL20" s="2009" t="e">
        <f t="shared" si="7"/>
        <v>#DIV/0!</v>
      </c>
      <c r="BM20" s="2010"/>
      <c r="BN20" s="2011"/>
      <c r="BO20" s="2002"/>
      <c r="BP20" s="2002"/>
      <c r="BQ20" s="2002"/>
      <c r="BR20" s="2003"/>
      <c r="BS20" s="2001"/>
      <c r="BT20" s="2002"/>
      <c r="BU20" s="2016"/>
      <c r="BV20" s="2009" t="e">
        <f t="shared" si="8"/>
        <v>#DIV/0!</v>
      </c>
      <c r="BW20" s="2010"/>
      <c r="BX20" s="2011"/>
      <c r="BY20" s="2002"/>
      <c r="BZ20" s="2002"/>
      <c r="CA20" s="2002"/>
      <c r="CB20" s="2001"/>
      <c r="CC20" s="2002"/>
      <c r="CD20" s="2003"/>
    </row>
    <row r="21" spans="1:82" ht="20.25" customHeight="1">
      <c r="A21" s="2033"/>
      <c r="B21" s="2034"/>
      <c r="C21" s="2035"/>
      <c r="D21" s="2051" t="s">
        <v>128</v>
      </c>
      <c r="E21" s="2052"/>
      <c r="F21" s="2053"/>
      <c r="G21" s="2050">
        <f>SUM(G19:I20)</f>
        <v>0</v>
      </c>
      <c r="H21" s="2023"/>
      <c r="I21" s="2049"/>
      <c r="J21" s="2050">
        <f>SUM(J19:L20)</f>
        <v>0</v>
      </c>
      <c r="K21" s="2023"/>
      <c r="L21" s="2024"/>
      <c r="M21" s="2045">
        <f>SUM(M19:O20)</f>
        <v>0</v>
      </c>
      <c r="N21" s="2023"/>
      <c r="O21" s="2049"/>
      <c r="P21" s="2050">
        <f>SUM(P19:R20)</f>
        <v>0</v>
      </c>
      <c r="Q21" s="2023"/>
      <c r="R21" s="2049"/>
      <c r="S21" s="2050">
        <f>SUM(S19:U20)</f>
        <v>0</v>
      </c>
      <c r="T21" s="2023"/>
      <c r="U21" s="2049"/>
      <c r="V21" s="2050">
        <f>SUM(V19:X20)</f>
        <v>0</v>
      </c>
      <c r="W21" s="2023"/>
      <c r="X21" s="2049"/>
      <c r="Y21" s="2050">
        <f>SUM(Y19:AA20)</f>
        <v>0</v>
      </c>
      <c r="Z21" s="2023"/>
      <c r="AA21" s="2049"/>
      <c r="AB21" s="2050">
        <f>SUM(AB19:AD20)</f>
        <v>0</v>
      </c>
      <c r="AC21" s="2023"/>
      <c r="AD21" s="2049"/>
      <c r="AE21" s="2050">
        <f>SUM(AE19:AG20)</f>
        <v>0</v>
      </c>
      <c r="AF21" s="2023"/>
      <c r="AG21" s="2049"/>
      <c r="AH21" s="2050">
        <f>SUM(AH19:AJ20)</f>
        <v>0</v>
      </c>
      <c r="AI21" s="2023"/>
      <c r="AJ21" s="2049"/>
      <c r="AK21" s="2050">
        <f>SUM(AK19:AM20)</f>
        <v>0</v>
      </c>
      <c r="AL21" s="2023"/>
      <c r="AM21" s="2049"/>
      <c r="AN21" s="2050">
        <f>SUM(AN19:AP20)</f>
        <v>0</v>
      </c>
      <c r="AO21" s="2023"/>
      <c r="AP21" s="2049"/>
      <c r="AQ21" s="2050">
        <f>SUM(AQ19:AS20)</f>
        <v>0</v>
      </c>
      <c r="AR21" s="2023"/>
      <c r="AS21" s="2049"/>
      <c r="AT21" s="2050">
        <f>SUM(AT19:AV20)</f>
        <v>0</v>
      </c>
      <c r="AU21" s="2023"/>
      <c r="AV21" s="2049"/>
      <c r="AW21" s="2050">
        <f>SUM(AW19:AY20)</f>
        <v>0</v>
      </c>
      <c r="AX21" s="2023"/>
      <c r="AY21" s="2049"/>
      <c r="AZ21" s="2050">
        <f>SUM(AZ19:BB20)</f>
        <v>0</v>
      </c>
      <c r="BA21" s="2023"/>
      <c r="BB21" s="2049"/>
      <c r="BC21" s="2050">
        <f>SUM(BC19:BE20)</f>
        <v>0</v>
      </c>
      <c r="BD21" s="2023"/>
      <c r="BE21" s="2049"/>
      <c r="BF21" s="2050">
        <f>SUM(BF19:BH20)</f>
        <v>0</v>
      </c>
      <c r="BG21" s="2023"/>
      <c r="BH21" s="2049"/>
      <c r="BI21" s="2050">
        <f t="shared" si="2"/>
        <v>0</v>
      </c>
      <c r="BJ21" s="2023"/>
      <c r="BK21" s="2049"/>
      <c r="BL21" s="2020" t="e">
        <f t="shared" si="7"/>
        <v>#DIV/0!</v>
      </c>
      <c r="BM21" s="2021"/>
      <c r="BN21" s="2022"/>
      <c r="BO21" s="2002">
        <v>0</v>
      </c>
      <c r="BP21" s="2002"/>
      <c r="BQ21" s="2002"/>
      <c r="BR21" s="2003"/>
      <c r="BS21" s="2045">
        <f>SUM(BS19:BU20)</f>
        <v>0</v>
      </c>
      <c r="BT21" s="2023"/>
      <c r="BU21" s="2049"/>
      <c r="BV21" s="2020" t="e">
        <f t="shared" si="8"/>
        <v>#DIV/0!</v>
      </c>
      <c r="BW21" s="2021"/>
      <c r="BX21" s="2022"/>
      <c r="BY21" s="2023">
        <v>0</v>
      </c>
      <c r="BZ21" s="2023"/>
      <c r="CA21" s="2023"/>
      <c r="CB21" s="2045">
        <v>0</v>
      </c>
      <c r="CC21" s="2023"/>
      <c r="CD21" s="2024"/>
    </row>
    <row r="22" spans="1:82" ht="20.25" customHeight="1">
      <c r="A22" s="2030" t="s">
        <v>235</v>
      </c>
      <c r="B22" s="2031"/>
      <c r="C22" s="2032"/>
      <c r="D22" s="2039" t="s">
        <v>231</v>
      </c>
      <c r="E22" s="2040"/>
      <c r="F22" s="2041"/>
      <c r="G22" s="2015"/>
      <c r="H22" s="2002"/>
      <c r="I22" s="2016"/>
      <c r="J22" s="2015"/>
      <c r="K22" s="2002"/>
      <c r="L22" s="2003"/>
      <c r="M22" s="2001"/>
      <c r="N22" s="2002"/>
      <c r="O22" s="2016"/>
      <c r="P22" s="2015"/>
      <c r="Q22" s="2002"/>
      <c r="R22" s="2016"/>
      <c r="S22" s="2015"/>
      <c r="T22" s="2002"/>
      <c r="U22" s="2016"/>
      <c r="V22" s="2015"/>
      <c r="W22" s="2002"/>
      <c r="X22" s="2016"/>
      <c r="Y22" s="2015"/>
      <c r="Z22" s="2002"/>
      <c r="AA22" s="2016"/>
      <c r="AB22" s="2015"/>
      <c r="AC22" s="2002"/>
      <c r="AD22" s="2016"/>
      <c r="AE22" s="2015"/>
      <c r="AF22" s="2002"/>
      <c r="AG22" s="2016"/>
      <c r="AH22" s="2015"/>
      <c r="AI22" s="2002"/>
      <c r="AJ22" s="2016"/>
      <c r="AK22" s="2015"/>
      <c r="AL22" s="2002"/>
      <c r="AM22" s="2016"/>
      <c r="AN22" s="2015"/>
      <c r="AO22" s="2002"/>
      <c r="AP22" s="2016"/>
      <c r="AQ22" s="2015"/>
      <c r="AR22" s="2002"/>
      <c r="AS22" s="2016"/>
      <c r="AT22" s="2015"/>
      <c r="AU22" s="2002"/>
      <c r="AV22" s="2016"/>
      <c r="AW22" s="2015"/>
      <c r="AX22" s="2002"/>
      <c r="AY22" s="2016"/>
      <c r="AZ22" s="2015"/>
      <c r="BA22" s="2002"/>
      <c r="BB22" s="2016"/>
      <c r="BC22" s="2015"/>
      <c r="BD22" s="2002"/>
      <c r="BE22" s="2016"/>
      <c r="BF22" s="2015"/>
      <c r="BG22" s="2002"/>
      <c r="BH22" s="2016"/>
      <c r="BI22" s="2015"/>
      <c r="BJ22" s="2002"/>
      <c r="BK22" s="2016"/>
      <c r="BL22" s="2009" t="e">
        <f t="shared" si="7"/>
        <v>#DIV/0!</v>
      </c>
      <c r="BM22" s="2010"/>
      <c r="BN22" s="2011"/>
      <c r="BO22" s="2002"/>
      <c r="BP22" s="2002"/>
      <c r="BQ22" s="2002"/>
      <c r="BR22" s="2003"/>
      <c r="BS22" s="2001"/>
      <c r="BT22" s="2002"/>
      <c r="BU22" s="2016"/>
      <c r="BV22" s="2009" t="e">
        <f t="shared" si="8"/>
        <v>#DIV/0!</v>
      </c>
      <c r="BW22" s="2010"/>
      <c r="BX22" s="2011"/>
      <c r="BY22" s="2002"/>
      <c r="BZ22" s="2002"/>
      <c r="CA22" s="2002"/>
      <c r="CB22" s="2001"/>
      <c r="CC22" s="2002"/>
      <c r="CD22" s="2003"/>
    </row>
    <row r="23" spans="1:82" ht="20.25" customHeight="1">
      <c r="A23" s="2033"/>
      <c r="B23" s="2034"/>
      <c r="C23" s="2035"/>
      <c r="D23" s="2039" t="s">
        <v>232</v>
      </c>
      <c r="E23" s="2040"/>
      <c r="F23" s="2041"/>
      <c r="G23" s="2015"/>
      <c r="H23" s="2002"/>
      <c r="I23" s="2016"/>
      <c r="J23" s="2015"/>
      <c r="K23" s="2002"/>
      <c r="L23" s="2003"/>
      <c r="M23" s="2001"/>
      <c r="N23" s="2002"/>
      <c r="O23" s="2016"/>
      <c r="P23" s="2015"/>
      <c r="Q23" s="2002"/>
      <c r="R23" s="2016"/>
      <c r="S23" s="2015"/>
      <c r="T23" s="2002"/>
      <c r="U23" s="2016"/>
      <c r="V23" s="2015"/>
      <c r="W23" s="2002"/>
      <c r="X23" s="2016"/>
      <c r="Y23" s="2015"/>
      <c r="Z23" s="2002"/>
      <c r="AA23" s="2016"/>
      <c r="AB23" s="2015"/>
      <c r="AC23" s="2002"/>
      <c r="AD23" s="2016"/>
      <c r="AE23" s="2015"/>
      <c r="AF23" s="2002"/>
      <c r="AG23" s="2016"/>
      <c r="AH23" s="2015"/>
      <c r="AI23" s="2002"/>
      <c r="AJ23" s="2016"/>
      <c r="AK23" s="2015"/>
      <c r="AL23" s="2002"/>
      <c r="AM23" s="2016"/>
      <c r="AN23" s="2015"/>
      <c r="AO23" s="2002"/>
      <c r="AP23" s="2016"/>
      <c r="AQ23" s="2015"/>
      <c r="AR23" s="2002"/>
      <c r="AS23" s="2016"/>
      <c r="AT23" s="2015"/>
      <c r="AU23" s="2002"/>
      <c r="AV23" s="2016"/>
      <c r="AW23" s="2015"/>
      <c r="AX23" s="2002"/>
      <c r="AY23" s="2016"/>
      <c r="AZ23" s="2015"/>
      <c r="BA23" s="2002"/>
      <c r="BB23" s="2016"/>
      <c r="BC23" s="2015"/>
      <c r="BD23" s="2002"/>
      <c r="BE23" s="2016"/>
      <c r="BF23" s="2015"/>
      <c r="BG23" s="2002"/>
      <c r="BH23" s="2016"/>
      <c r="BI23" s="2015"/>
      <c r="BJ23" s="2002"/>
      <c r="BK23" s="2016"/>
      <c r="BL23" s="2009" t="e">
        <f t="shared" si="7"/>
        <v>#DIV/0!</v>
      </c>
      <c r="BM23" s="2010"/>
      <c r="BN23" s="2011"/>
      <c r="BO23" s="2023"/>
      <c r="BP23" s="2023"/>
      <c r="BQ23" s="2023"/>
      <c r="BR23" s="2024"/>
      <c r="BS23" s="2001"/>
      <c r="BT23" s="2002"/>
      <c r="BU23" s="2016"/>
      <c r="BV23" s="2009" t="e">
        <f t="shared" si="8"/>
        <v>#DIV/0!</v>
      </c>
      <c r="BW23" s="2010"/>
      <c r="BX23" s="2011"/>
      <c r="BY23" s="2002"/>
      <c r="BZ23" s="2002"/>
      <c r="CA23" s="2002"/>
      <c r="CB23" s="2001"/>
      <c r="CC23" s="2002"/>
      <c r="CD23" s="2003"/>
    </row>
    <row r="24" spans="1:82" ht="20.25" customHeight="1">
      <c r="A24" s="2046"/>
      <c r="B24" s="2047"/>
      <c r="C24" s="2048"/>
      <c r="D24" s="2039" t="s">
        <v>128</v>
      </c>
      <c r="E24" s="2040"/>
      <c r="F24" s="2041"/>
      <c r="G24" s="2015">
        <f>SUM(G22:I23)</f>
        <v>0</v>
      </c>
      <c r="H24" s="2002"/>
      <c r="I24" s="2016"/>
      <c r="J24" s="2015">
        <f>SUM(J22:L23)</f>
        <v>0</v>
      </c>
      <c r="K24" s="2002"/>
      <c r="L24" s="2003"/>
      <c r="M24" s="2001">
        <f>SUM(M22:O23)</f>
        <v>0</v>
      </c>
      <c r="N24" s="2002"/>
      <c r="O24" s="2016"/>
      <c r="P24" s="2015">
        <f>SUM(P22:R23)</f>
        <v>0</v>
      </c>
      <c r="Q24" s="2002"/>
      <c r="R24" s="2016"/>
      <c r="S24" s="2015">
        <f>SUM(S22:U23)</f>
        <v>0</v>
      </c>
      <c r="T24" s="2002"/>
      <c r="U24" s="2016"/>
      <c r="V24" s="2015">
        <f>SUM(V22:X23)</f>
        <v>0</v>
      </c>
      <c r="W24" s="2002"/>
      <c r="X24" s="2016"/>
      <c r="Y24" s="2015">
        <f>SUM(Y22:AA23)</f>
        <v>0</v>
      </c>
      <c r="Z24" s="2002"/>
      <c r="AA24" s="2016"/>
      <c r="AB24" s="2015">
        <f>SUM(AB22:AD23)</f>
        <v>0</v>
      </c>
      <c r="AC24" s="2002"/>
      <c r="AD24" s="2016"/>
      <c r="AE24" s="2015">
        <f>SUM(AE22:AG23)</f>
        <v>0</v>
      </c>
      <c r="AF24" s="2002"/>
      <c r="AG24" s="2016"/>
      <c r="AH24" s="2015">
        <f>SUM(AH22:AJ23)</f>
        <v>0</v>
      </c>
      <c r="AI24" s="2002"/>
      <c r="AJ24" s="2016"/>
      <c r="AK24" s="2015">
        <f>SUM(AK22:AM23)</f>
        <v>0</v>
      </c>
      <c r="AL24" s="2002"/>
      <c r="AM24" s="2016"/>
      <c r="AN24" s="2015">
        <f>SUM(AN22:AP23)</f>
        <v>0</v>
      </c>
      <c r="AO24" s="2002"/>
      <c r="AP24" s="2016"/>
      <c r="AQ24" s="2015">
        <f>SUM(AQ22:AS23)</f>
        <v>0</v>
      </c>
      <c r="AR24" s="2002"/>
      <c r="AS24" s="2016"/>
      <c r="AT24" s="2015">
        <f>SUM(AT22:AV23)</f>
        <v>0</v>
      </c>
      <c r="AU24" s="2002"/>
      <c r="AV24" s="2016"/>
      <c r="AW24" s="2015">
        <f>SUM(AW22:AY23)</f>
        <v>0</v>
      </c>
      <c r="AX24" s="2002"/>
      <c r="AY24" s="2016"/>
      <c r="AZ24" s="2015">
        <f>SUM(AZ22:BB23)</f>
        <v>0</v>
      </c>
      <c r="BA24" s="2002"/>
      <c r="BB24" s="2016"/>
      <c r="BC24" s="2015">
        <f>SUM(BC22:BE23)</f>
        <v>0</v>
      </c>
      <c r="BD24" s="2002"/>
      <c r="BE24" s="2016"/>
      <c r="BF24" s="2015">
        <f>SUM(BF22:BH23)</f>
        <v>0</v>
      </c>
      <c r="BG24" s="2002"/>
      <c r="BH24" s="2016"/>
      <c r="BI24" s="2015">
        <f t="shared" si="2"/>
        <v>0</v>
      </c>
      <c r="BJ24" s="2002"/>
      <c r="BK24" s="2016"/>
      <c r="BL24" s="2009" t="e">
        <f t="shared" ref="BL24" si="11">BI24/J24*100</f>
        <v>#DIV/0!</v>
      </c>
      <c r="BM24" s="2010"/>
      <c r="BN24" s="2011"/>
      <c r="BO24" s="2002">
        <v>0</v>
      </c>
      <c r="BP24" s="2002"/>
      <c r="BQ24" s="2002"/>
      <c r="BR24" s="2003"/>
      <c r="BS24" s="2001">
        <f>SUM(BT22:BT23)</f>
        <v>0</v>
      </c>
      <c r="BT24" s="2002"/>
      <c r="BU24" s="2016"/>
      <c r="BV24" s="2009" t="e">
        <f t="shared" si="8"/>
        <v>#DIV/0!</v>
      </c>
      <c r="BW24" s="2010"/>
      <c r="BX24" s="2011"/>
      <c r="BY24" s="2002">
        <f t="shared" ref="BY24" si="12">SUM(BY22:CA23)</f>
        <v>0</v>
      </c>
      <c r="BZ24" s="2002"/>
      <c r="CA24" s="2002"/>
      <c r="CB24" s="2001">
        <f t="shared" ref="CB24" si="13">SUM(CB22:CD23)</f>
        <v>0</v>
      </c>
      <c r="CC24" s="2002"/>
      <c r="CD24" s="2003"/>
    </row>
    <row r="25" spans="1:82" ht="20.25" customHeight="1">
      <c r="A25" s="2030" t="s">
        <v>157</v>
      </c>
      <c r="B25" s="2031"/>
      <c r="C25" s="2032"/>
      <c r="D25" s="2039" t="s">
        <v>231</v>
      </c>
      <c r="E25" s="2040"/>
      <c r="F25" s="2041"/>
      <c r="G25" s="2025"/>
      <c r="H25" s="2013"/>
      <c r="I25" s="2026"/>
      <c r="J25" s="2025"/>
      <c r="K25" s="2013"/>
      <c r="L25" s="2014"/>
      <c r="M25" s="2012"/>
      <c r="N25" s="2013"/>
      <c r="O25" s="2026"/>
      <c r="P25" s="2025"/>
      <c r="Q25" s="2013"/>
      <c r="R25" s="2026"/>
      <c r="S25" s="2025"/>
      <c r="T25" s="2013"/>
      <c r="U25" s="2026"/>
      <c r="V25" s="2025"/>
      <c r="W25" s="2013"/>
      <c r="X25" s="2026"/>
      <c r="Y25" s="2025"/>
      <c r="Z25" s="2013"/>
      <c r="AA25" s="2026"/>
      <c r="AB25" s="2025"/>
      <c r="AC25" s="2013"/>
      <c r="AD25" s="2026"/>
      <c r="AE25" s="2025"/>
      <c r="AF25" s="2013"/>
      <c r="AG25" s="2026"/>
      <c r="AH25" s="2025"/>
      <c r="AI25" s="2013"/>
      <c r="AJ25" s="2026"/>
      <c r="AK25" s="2025"/>
      <c r="AL25" s="2013"/>
      <c r="AM25" s="2026"/>
      <c r="AN25" s="2025"/>
      <c r="AO25" s="2013"/>
      <c r="AP25" s="2026"/>
      <c r="AQ25" s="2025"/>
      <c r="AR25" s="2013"/>
      <c r="AS25" s="2026"/>
      <c r="AT25" s="2025"/>
      <c r="AU25" s="2013"/>
      <c r="AV25" s="2026"/>
      <c r="AW25" s="2025"/>
      <c r="AX25" s="2013"/>
      <c r="AY25" s="2026"/>
      <c r="AZ25" s="2025"/>
      <c r="BA25" s="2013"/>
      <c r="BB25" s="2026"/>
      <c r="BC25" s="2025"/>
      <c r="BD25" s="2013"/>
      <c r="BE25" s="2026"/>
      <c r="BF25" s="2025"/>
      <c r="BG25" s="2013"/>
      <c r="BH25" s="2026"/>
      <c r="BI25" s="2025"/>
      <c r="BJ25" s="2013"/>
      <c r="BK25" s="2026"/>
      <c r="BL25" s="2027" t="e">
        <f t="shared" ref="BL25:BL27" si="14">BI25/J25*100</f>
        <v>#DIV/0!</v>
      </c>
      <c r="BM25" s="2028"/>
      <c r="BN25" s="2029"/>
      <c r="BO25" s="2002"/>
      <c r="BP25" s="2002"/>
      <c r="BQ25" s="2002"/>
      <c r="BR25" s="2003"/>
      <c r="BS25" s="2012"/>
      <c r="BT25" s="2013"/>
      <c r="BU25" s="2026"/>
      <c r="BV25" s="2027" t="e">
        <f t="shared" si="8"/>
        <v>#DIV/0!</v>
      </c>
      <c r="BW25" s="2028"/>
      <c r="BX25" s="2029"/>
      <c r="BY25" s="2013"/>
      <c r="BZ25" s="2013"/>
      <c r="CA25" s="2013"/>
      <c r="CB25" s="2012"/>
      <c r="CC25" s="2013"/>
      <c r="CD25" s="2014"/>
    </row>
    <row r="26" spans="1:82" ht="20.25" customHeight="1">
      <c r="A26" s="2033"/>
      <c r="B26" s="2034"/>
      <c r="C26" s="2035"/>
      <c r="D26" s="2039" t="s">
        <v>232</v>
      </c>
      <c r="E26" s="2040"/>
      <c r="F26" s="2041"/>
      <c r="G26" s="2015"/>
      <c r="H26" s="2002"/>
      <c r="I26" s="2016"/>
      <c r="J26" s="2015"/>
      <c r="K26" s="2002"/>
      <c r="L26" s="2003"/>
      <c r="M26" s="2001"/>
      <c r="N26" s="2002"/>
      <c r="O26" s="2016"/>
      <c r="P26" s="2015"/>
      <c r="Q26" s="2002"/>
      <c r="R26" s="2016"/>
      <c r="S26" s="2015"/>
      <c r="T26" s="2002"/>
      <c r="U26" s="2016"/>
      <c r="V26" s="2015"/>
      <c r="W26" s="2002"/>
      <c r="X26" s="2016"/>
      <c r="Y26" s="2015"/>
      <c r="Z26" s="2002"/>
      <c r="AA26" s="2016"/>
      <c r="AB26" s="2015"/>
      <c r="AC26" s="2002"/>
      <c r="AD26" s="2016"/>
      <c r="AE26" s="2015"/>
      <c r="AF26" s="2002"/>
      <c r="AG26" s="2016"/>
      <c r="AH26" s="2015"/>
      <c r="AI26" s="2002"/>
      <c r="AJ26" s="2016"/>
      <c r="AK26" s="2015"/>
      <c r="AL26" s="2002"/>
      <c r="AM26" s="2016"/>
      <c r="AN26" s="2015"/>
      <c r="AO26" s="2002"/>
      <c r="AP26" s="2016"/>
      <c r="AQ26" s="2015"/>
      <c r="AR26" s="2002"/>
      <c r="AS26" s="2016"/>
      <c r="AT26" s="2015"/>
      <c r="AU26" s="2002"/>
      <c r="AV26" s="2016"/>
      <c r="AW26" s="2015"/>
      <c r="AX26" s="2002"/>
      <c r="AY26" s="2016"/>
      <c r="AZ26" s="2015"/>
      <c r="BA26" s="2002"/>
      <c r="BB26" s="2016"/>
      <c r="BC26" s="2015"/>
      <c r="BD26" s="2002"/>
      <c r="BE26" s="2016"/>
      <c r="BF26" s="2015"/>
      <c r="BG26" s="2002"/>
      <c r="BH26" s="2016"/>
      <c r="BI26" s="2015"/>
      <c r="BJ26" s="2002"/>
      <c r="BK26" s="2016"/>
      <c r="BL26" s="2009" t="e">
        <f t="shared" si="14"/>
        <v>#DIV/0!</v>
      </c>
      <c r="BM26" s="2010"/>
      <c r="BN26" s="2011"/>
      <c r="BO26" s="2002"/>
      <c r="BP26" s="2002"/>
      <c r="BQ26" s="2002"/>
      <c r="BR26" s="2003"/>
      <c r="BS26" s="2001"/>
      <c r="BT26" s="2002"/>
      <c r="BU26" s="2016"/>
      <c r="BV26" s="2009" t="e">
        <f t="shared" si="8"/>
        <v>#DIV/0!</v>
      </c>
      <c r="BW26" s="2010"/>
      <c r="BX26" s="2011"/>
      <c r="BY26" s="2002"/>
      <c r="BZ26" s="2002"/>
      <c r="CA26" s="2002"/>
      <c r="CB26" s="2001"/>
      <c r="CC26" s="2002"/>
      <c r="CD26" s="2003"/>
    </row>
    <row r="27" spans="1:82" ht="20.25" customHeight="1">
      <c r="A27" s="2036"/>
      <c r="B27" s="2037"/>
      <c r="C27" s="2038"/>
      <c r="D27" s="2042" t="s">
        <v>128</v>
      </c>
      <c r="E27" s="2043"/>
      <c r="F27" s="2044"/>
      <c r="G27" s="2004">
        <f>SUM(G25:I26)</f>
        <v>0</v>
      </c>
      <c r="H27" s="2005"/>
      <c r="I27" s="2006"/>
      <c r="J27" s="2004">
        <f>SUM(J25:L26)</f>
        <v>0</v>
      </c>
      <c r="K27" s="2005"/>
      <c r="L27" s="2008"/>
      <c r="M27" s="2007">
        <f>SUM(M25:O26)</f>
        <v>0</v>
      </c>
      <c r="N27" s="2005"/>
      <c r="O27" s="2006"/>
      <c r="P27" s="2004">
        <f>SUM(P25:R26)</f>
        <v>0</v>
      </c>
      <c r="Q27" s="2005"/>
      <c r="R27" s="2006"/>
      <c r="S27" s="2004">
        <f>SUM(S25:U26)</f>
        <v>0</v>
      </c>
      <c r="T27" s="2005"/>
      <c r="U27" s="2006"/>
      <c r="V27" s="2004">
        <f>SUM(V25:X26)</f>
        <v>0</v>
      </c>
      <c r="W27" s="2005"/>
      <c r="X27" s="2006"/>
      <c r="Y27" s="2004">
        <f>SUM(Y25:AA26)</f>
        <v>0</v>
      </c>
      <c r="Z27" s="2005"/>
      <c r="AA27" s="2006"/>
      <c r="AB27" s="2004">
        <f>SUM(AB25:AD26)</f>
        <v>0</v>
      </c>
      <c r="AC27" s="2005"/>
      <c r="AD27" s="2006"/>
      <c r="AE27" s="2004">
        <f>SUM(AE25:AG26)</f>
        <v>0</v>
      </c>
      <c r="AF27" s="2005"/>
      <c r="AG27" s="2006"/>
      <c r="AH27" s="2004">
        <f>SUM(AH25:AJ26)</f>
        <v>0</v>
      </c>
      <c r="AI27" s="2005"/>
      <c r="AJ27" s="2006"/>
      <c r="AK27" s="2004">
        <f>SUM(AK25:AM26)</f>
        <v>0</v>
      </c>
      <c r="AL27" s="2005"/>
      <c r="AM27" s="2006"/>
      <c r="AN27" s="2004">
        <f>SUM(AN25:AP26)</f>
        <v>0</v>
      </c>
      <c r="AO27" s="2005"/>
      <c r="AP27" s="2006"/>
      <c r="AQ27" s="2004">
        <f>SUM(AQ25:AS26)</f>
        <v>0</v>
      </c>
      <c r="AR27" s="2005"/>
      <c r="AS27" s="2006"/>
      <c r="AT27" s="2004">
        <f>SUM(AT25:AV26)</f>
        <v>0</v>
      </c>
      <c r="AU27" s="2005"/>
      <c r="AV27" s="2006"/>
      <c r="AW27" s="2004">
        <f>SUM(AW25:AY26)</f>
        <v>0</v>
      </c>
      <c r="AX27" s="2005"/>
      <c r="AY27" s="2006"/>
      <c r="AZ27" s="2004">
        <f>SUM(AZ25:BB26)</f>
        <v>0</v>
      </c>
      <c r="BA27" s="2005"/>
      <c r="BB27" s="2006"/>
      <c r="BC27" s="2004">
        <f>SUM(BC25:BE26)</f>
        <v>0</v>
      </c>
      <c r="BD27" s="2005"/>
      <c r="BE27" s="2006"/>
      <c r="BF27" s="2004">
        <f>SUM(BF25:BH26)</f>
        <v>0</v>
      </c>
      <c r="BG27" s="2005"/>
      <c r="BH27" s="2006"/>
      <c r="BI27" s="2004">
        <f t="shared" si="2"/>
        <v>0</v>
      </c>
      <c r="BJ27" s="2005"/>
      <c r="BK27" s="2006"/>
      <c r="BL27" s="2017" t="e">
        <f t="shared" si="14"/>
        <v>#DIV/0!</v>
      </c>
      <c r="BM27" s="2018"/>
      <c r="BN27" s="2019"/>
      <c r="BO27" s="2005">
        <v>0</v>
      </c>
      <c r="BP27" s="2005"/>
      <c r="BQ27" s="2005"/>
      <c r="BR27" s="2008"/>
      <c r="BS27" s="2007">
        <f>SUM(BS15+BS18+BS21+BS24)</f>
        <v>0</v>
      </c>
      <c r="BT27" s="2005"/>
      <c r="BU27" s="2006"/>
      <c r="BV27" s="2017" t="e">
        <f>BS27/J27*100</f>
        <v>#DIV/0!</v>
      </c>
      <c r="BW27" s="2018"/>
      <c r="BX27" s="2019"/>
      <c r="BY27" s="2007">
        <f t="shared" ref="BY27" si="15">SUM(BY25:CA26)</f>
        <v>0</v>
      </c>
      <c r="BZ27" s="2005"/>
      <c r="CA27" s="2005"/>
      <c r="CB27" s="2007">
        <f t="shared" ref="CB27" si="16">SUM(CB25:CD26)</f>
        <v>0</v>
      </c>
      <c r="CC27" s="2005"/>
      <c r="CD27" s="2008"/>
    </row>
    <row r="28" spans="1:82">
      <c r="B28" s="134" t="s">
        <v>955</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03"/>
      <c r="AN28" s="103"/>
      <c r="AO28" s="103"/>
      <c r="AP28" s="103"/>
      <c r="AQ28" s="103"/>
      <c r="AR28" s="103"/>
      <c r="AS28" s="103"/>
      <c r="AT28" s="103"/>
      <c r="AU28" s="103"/>
      <c r="AV28" s="103"/>
      <c r="AW28" s="103"/>
      <c r="AX28" s="103"/>
      <c r="AY28" s="103"/>
      <c r="AZ28" s="103"/>
      <c r="BA28" s="103"/>
      <c r="BB28" s="103"/>
      <c r="BC28" s="103"/>
    </row>
    <row r="29" spans="1:8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row>
    <row r="30" spans="1:8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row>
    <row r="31" spans="1:8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row>
  </sheetData>
  <mergeCells count="429">
    <mergeCell ref="BI7:BN7"/>
    <mergeCell ref="A3:CD3"/>
    <mergeCell ref="A4:Q4"/>
    <mergeCell ref="B6:L6"/>
    <mergeCell ref="M6:BN6"/>
    <mergeCell ref="BT6:BW6"/>
    <mergeCell ref="A7:C11"/>
    <mergeCell ref="J7:L7"/>
    <mergeCell ref="M7:BH7"/>
    <mergeCell ref="BQ9:BQ11"/>
    <mergeCell ref="BS9:BU11"/>
    <mergeCell ref="BW9:BW11"/>
    <mergeCell ref="AX9:AX11"/>
    <mergeCell ref="BA9:BA11"/>
    <mergeCell ref="BD9:BD11"/>
    <mergeCell ref="BG9:BG11"/>
    <mergeCell ref="E7:E11"/>
    <mergeCell ref="N9:N11"/>
    <mergeCell ref="BY9:CA11"/>
    <mergeCell ref="CB9:CD11"/>
    <mergeCell ref="S13:U13"/>
    <mergeCell ref="BM9:BM11"/>
    <mergeCell ref="AU9:AU11"/>
    <mergeCell ref="V13:X13"/>
    <mergeCell ref="Y13:AA13"/>
    <mergeCell ref="AB13:AD13"/>
    <mergeCell ref="AE13:AG13"/>
    <mergeCell ref="AH13:AJ13"/>
    <mergeCell ref="AK13:AM13"/>
    <mergeCell ref="AN13:AP13"/>
    <mergeCell ref="AQ13:AS13"/>
    <mergeCell ref="AT13:AV13"/>
    <mergeCell ref="P9:AD9"/>
    <mergeCell ref="AE9:AS9"/>
    <mergeCell ref="AN10:AP12"/>
    <mergeCell ref="AQ10:AS12"/>
    <mergeCell ref="P10:R12"/>
    <mergeCell ref="S10:U12"/>
    <mergeCell ref="V10:X12"/>
    <mergeCell ref="Y10:AA12"/>
    <mergeCell ref="AB10:AD12"/>
    <mergeCell ref="AE10:AG12"/>
    <mergeCell ref="AH10:AJ12"/>
    <mergeCell ref="AK10:AM12"/>
    <mergeCell ref="A13:C15"/>
    <mergeCell ref="D13:F13"/>
    <mergeCell ref="G13:I13"/>
    <mergeCell ref="J13:L13"/>
    <mergeCell ref="M13:O13"/>
    <mergeCell ref="P13:R13"/>
    <mergeCell ref="AT14:AV14"/>
    <mergeCell ref="Y15:AA15"/>
    <mergeCell ref="BI13:BK13"/>
    <mergeCell ref="D14:F14"/>
    <mergeCell ref="G14:I14"/>
    <mergeCell ref="J14:L14"/>
    <mergeCell ref="M14:O14"/>
    <mergeCell ref="P14:R14"/>
    <mergeCell ref="S14:U14"/>
    <mergeCell ref="V14:X14"/>
    <mergeCell ref="Y14:AA14"/>
    <mergeCell ref="AB14:AD14"/>
    <mergeCell ref="AW14:AY14"/>
    <mergeCell ref="AZ14:BB14"/>
    <mergeCell ref="AE14:AG14"/>
    <mergeCell ref="AH14:AJ14"/>
    <mergeCell ref="AK14:AM14"/>
    <mergeCell ref="AN14:AP14"/>
    <mergeCell ref="BS13:BU13"/>
    <mergeCell ref="BV13:BX13"/>
    <mergeCell ref="BY13:CA13"/>
    <mergeCell ref="BO13:BR13"/>
    <mergeCell ref="AW13:AY13"/>
    <mergeCell ref="AZ13:BB13"/>
    <mergeCell ref="BC13:BE13"/>
    <mergeCell ref="BF13:BH13"/>
    <mergeCell ref="CB13:CD13"/>
    <mergeCell ref="BL13:BN13"/>
    <mergeCell ref="CB14:CD14"/>
    <mergeCell ref="D15:F15"/>
    <mergeCell ref="G15:I15"/>
    <mergeCell ref="J15:L15"/>
    <mergeCell ref="M15:O15"/>
    <mergeCell ref="P15:R15"/>
    <mergeCell ref="S15:U15"/>
    <mergeCell ref="V15:X15"/>
    <mergeCell ref="BC14:BE14"/>
    <mergeCell ref="BF14:BH14"/>
    <mergeCell ref="AB15:AD15"/>
    <mergeCell ref="AE15:AG15"/>
    <mergeCell ref="AH15:AJ15"/>
    <mergeCell ref="BV14:BX14"/>
    <mergeCell ref="BY14:CA14"/>
    <mergeCell ref="BI14:BK14"/>
    <mergeCell ref="BS14:BU14"/>
    <mergeCell ref="BO14:BR14"/>
    <mergeCell ref="AQ14:AS14"/>
    <mergeCell ref="BV15:BX15"/>
    <mergeCell ref="BY15:CA15"/>
    <mergeCell ref="BO15:BR15"/>
    <mergeCell ref="AW15:AY15"/>
    <mergeCell ref="AZ15:BB15"/>
    <mergeCell ref="P16:R16"/>
    <mergeCell ref="S16:U16"/>
    <mergeCell ref="V16:X16"/>
    <mergeCell ref="Y16:AA16"/>
    <mergeCell ref="BI15:BK15"/>
    <mergeCell ref="BS15:BU15"/>
    <mergeCell ref="AK15:AM15"/>
    <mergeCell ref="AN15:AP15"/>
    <mergeCell ref="AQ15:AS15"/>
    <mergeCell ref="AT15:AV15"/>
    <mergeCell ref="AB16:AD16"/>
    <mergeCell ref="AE16:AG16"/>
    <mergeCell ref="AH16:AJ16"/>
    <mergeCell ref="AK16:AM16"/>
    <mergeCell ref="BV16:BX16"/>
    <mergeCell ref="AN16:AP16"/>
    <mergeCell ref="AQ16:AS16"/>
    <mergeCell ref="AT16:AV16"/>
    <mergeCell ref="AW16:AY16"/>
    <mergeCell ref="AB17:AD17"/>
    <mergeCell ref="AE17:AG17"/>
    <mergeCell ref="BC15:BE15"/>
    <mergeCell ref="BF15:BH15"/>
    <mergeCell ref="BY17:CA17"/>
    <mergeCell ref="CB17:CD17"/>
    <mergeCell ref="AZ17:BB17"/>
    <mergeCell ref="BC17:BE17"/>
    <mergeCell ref="BF17:BH17"/>
    <mergeCell ref="BI17:BK17"/>
    <mergeCell ref="BO17:BR17"/>
    <mergeCell ref="CB15:CD15"/>
    <mergeCell ref="A16:C18"/>
    <mergeCell ref="D16:F16"/>
    <mergeCell ref="G16:I16"/>
    <mergeCell ref="J16:L16"/>
    <mergeCell ref="M16:O16"/>
    <mergeCell ref="BY16:CA16"/>
    <mergeCell ref="CB16:CD16"/>
    <mergeCell ref="AZ16:BB16"/>
    <mergeCell ref="BC16:BE16"/>
    <mergeCell ref="BF16:BH16"/>
    <mergeCell ref="BI16:BK16"/>
    <mergeCell ref="D17:F17"/>
    <mergeCell ref="G17:I17"/>
    <mergeCell ref="J17:L17"/>
    <mergeCell ref="M17:O17"/>
    <mergeCell ref="BS16:BU16"/>
    <mergeCell ref="D18:F18"/>
    <mergeCell ref="G18:I18"/>
    <mergeCell ref="J18:L18"/>
    <mergeCell ref="M18:O18"/>
    <mergeCell ref="BS17:BU17"/>
    <mergeCell ref="BV17:BX17"/>
    <mergeCell ref="AN17:AP17"/>
    <mergeCell ref="AQ17:AS17"/>
    <mergeCell ref="AT17:AV17"/>
    <mergeCell ref="AW17:AY17"/>
    <mergeCell ref="AB18:AD18"/>
    <mergeCell ref="AE18:AG18"/>
    <mergeCell ref="AH18:AJ18"/>
    <mergeCell ref="AK18:AM18"/>
    <mergeCell ref="P18:R18"/>
    <mergeCell ref="S18:U18"/>
    <mergeCell ref="V18:X18"/>
    <mergeCell ref="Y18:AA18"/>
    <mergeCell ref="AH17:AJ17"/>
    <mergeCell ref="AK17:AM17"/>
    <mergeCell ref="P17:R17"/>
    <mergeCell ref="S17:U17"/>
    <mergeCell ref="V17:X17"/>
    <mergeCell ref="Y17:AA17"/>
    <mergeCell ref="BY18:CA18"/>
    <mergeCell ref="CB18:CD18"/>
    <mergeCell ref="AZ18:BB18"/>
    <mergeCell ref="BC18:BE18"/>
    <mergeCell ref="BF18:BH18"/>
    <mergeCell ref="BI18:BK18"/>
    <mergeCell ref="BL18:BN18"/>
    <mergeCell ref="BO18:BR18"/>
    <mergeCell ref="A19:C21"/>
    <mergeCell ref="D19:F19"/>
    <mergeCell ref="G19:I19"/>
    <mergeCell ref="J19:L19"/>
    <mergeCell ref="BS18:BU18"/>
    <mergeCell ref="BV18:BX18"/>
    <mergeCell ref="AN18:AP18"/>
    <mergeCell ref="AQ18:AS18"/>
    <mergeCell ref="AT18:AV18"/>
    <mergeCell ref="AW18:AY18"/>
    <mergeCell ref="Y19:AA19"/>
    <mergeCell ref="AB19:AD19"/>
    <mergeCell ref="AE19:AG19"/>
    <mergeCell ref="AH19:AJ19"/>
    <mergeCell ref="M19:O19"/>
    <mergeCell ref="P19:R19"/>
    <mergeCell ref="AW19:AY19"/>
    <mergeCell ref="AZ19:BB19"/>
    <mergeCell ref="BC19:BE19"/>
    <mergeCell ref="BF19:BH19"/>
    <mergeCell ref="BL19:BN19"/>
    <mergeCell ref="BO19:BR19"/>
    <mergeCell ref="BS19:BU19"/>
    <mergeCell ref="AK19:AM19"/>
    <mergeCell ref="AN19:AP19"/>
    <mergeCell ref="AQ19:AS19"/>
    <mergeCell ref="AT19:AV19"/>
    <mergeCell ref="CB19:CD19"/>
    <mergeCell ref="D20:F20"/>
    <mergeCell ref="G20:I20"/>
    <mergeCell ref="J20:L20"/>
    <mergeCell ref="M20:O20"/>
    <mergeCell ref="P20:R20"/>
    <mergeCell ref="BC20:BE20"/>
    <mergeCell ref="BF20:BH20"/>
    <mergeCell ref="BI20:BK20"/>
    <mergeCell ref="BS20:BU20"/>
    <mergeCell ref="AQ20:AS20"/>
    <mergeCell ref="AT20:AV20"/>
    <mergeCell ref="AW20:AY20"/>
    <mergeCell ref="AZ20:BB20"/>
    <mergeCell ref="BL20:BN20"/>
    <mergeCell ref="BO20:BR20"/>
    <mergeCell ref="BV20:BX20"/>
    <mergeCell ref="BY20:CA20"/>
    <mergeCell ref="CB20:CD20"/>
    <mergeCell ref="S20:U20"/>
    <mergeCell ref="S19:U19"/>
    <mergeCell ref="V19:X19"/>
    <mergeCell ref="BV19:BX19"/>
    <mergeCell ref="BY19:CA19"/>
    <mergeCell ref="V20:X20"/>
    <mergeCell ref="Y20:AA20"/>
    <mergeCell ref="AB20:AD20"/>
    <mergeCell ref="BI19:BK19"/>
    <mergeCell ref="D21:F21"/>
    <mergeCell ref="G21:I21"/>
    <mergeCell ref="J21:L21"/>
    <mergeCell ref="M21:O21"/>
    <mergeCell ref="P21:R21"/>
    <mergeCell ref="S21:U21"/>
    <mergeCell ref="V21:X21"/>
    <mergeCell ref="AK21:AM21"/>
    <mergeCell ref="AN21:AP21"/>
    <mergeCell ref="AQ21:AS21"/>
    <mergeCell ref="AT21:AV21"/>
    <mergeCell ref="Y21:AA21"/>
    <mergeCell ref="AB21:AD21"/>
    <mergeCell ref="AE21:AG21"/>
    <mergeCell ref="AH21:AJ21"/>
    <mergeCell ref="BI21:BK21"/>
    <mergeCell ref="AE20:AG20"/>
    <mergeCell ref="AH20:AJ20"/>
    <mergeCell ref="AK20:AM20"/>
    <mergeCell ref="AN20:AP20"/>
    <mergeCell ref="BS21:BU21"/>
    <mergeCell ref="BV21:BX21"/>
    <mergeCell ref="BY21:CA21"/>
    <mergeCell ref="BO21:BR21"/>
    <mergeCell ref="AW21:AY21"/>
    <mergeCell ref="AZ21:BB21"/>
    <mergeCell ref="BC21:BE21"/>
    <mergeCell ref="BF21:BH21"/>
    <mergeCell ref="BL21:BN21"/>
    <mergeCell ref="CB21:CD21"/>
    <mergeCell ref="A22:C24"/>
    <mergeCell ref="D22:F22"/>
    <mergeCell ref="G22:I22"/>
    <mergeCell ref="J22:L22"/>
    <mergeCell ref="M22:O22"/>
    <mergeCell ref="P22:R22"/>
    <mergeCell ref="S22:U22"/>
    <mergeCell ref="V22:X22"/>
    <mergeCell ref="Y22:AA22"/>
    <mergeCell ref="AN22:AP22"/>
    <mergeCell ref="AQ22:AS22"/>
    <mergeCell ref="AT22:AV22"/>
    <mergeCell ref="AW22:AY22"/>
    <mergeCell ref="AB22:AD22"/>
    <mergeCell ref="AE22:AG22"/>
    <mergeCell ref="AH22:AJ22"/>
    <mergeCell ref="AK22:AM22"/>
    <mergeCell ref="BS22:BU22"/>
    <mergeCell ref="BV22:BX22"/>
    <mergeCell ref="BY22:CA22"/>
    <mergeCell ref="CB22:CD22"/>
    <mergeCell ref="AZ22:BB22"/>
    <mergeCell ref="BC22:BE22"/>
    <mergeCell ref="BF22:BH22"/>
    <mergeCell ref="BI22:BK22"/>
    <mergeCell ref="BL22:BN22"/>
    <mergeCell ref="BV23:BX23"/>
    <mergeCell ref="BY23:CA23"/>
    <mergeCell ref="P23:R23"/>
    <mergeCell ref="S23:U23"/>
    <mergeCell ref="V23:X23"/>
    <mergeCell ref="Y23:AA23"/>
    <mergeCell ref="AQ23:AS23"/>
    <mergeCell ref="AT23:AV23"/>
    <mergeCell ref="AW23:AY23"/>
    <mergeCell ref="AB23:AD23"/>
    <mergeCell ref="AE23:AG23"/>
    <mergeCell ref="AH23:AJ23"/>
    <mergeCell ref="AK23:AM23"/>
    <mergeCell ref="D23:F23"/>
    <mergeCell ref="G23:I23"/>
    <mergeCell ref="J23:L23"/>
    <mergeCell ref="M23:O23"/>
    <mergeCell ref="AN23:AP23"/>
    <mergeCell ref="BV24:BX24"/>
    <mergeCell ref="BY24:CA24"/>
    <mergeCell ref="CB24:CD24"/>
    <mergeCell ref="AZ24:BB24"/>
    <mergeCell ref="BC24:BE24"/>
    <mergeCell ref="BF24:BH24"/>
    <mergeCell ref="BI24:BK24"/>
    <mergeCell ref="BS24:BU24"/>
    <mergeCell ref="BL24:BN24"/>
    <mergeCell ref="AZ23:BB23"/>
    <mergeCell ref="BC23:BE23"/>
    <mergeCell ref="BF23:BH23"/>
    <mergeCell ref="BI23:BK23"/>
    <mergeCell ref="BS23:BU23"/>
    <mergeCell ref="BL23:BN23"/>
    <mergeCell ref="P24:R24"/>
    <mergeCell ref="S24:U24"/>
    <mergeCell ref="V24:X24"/>
    <mergeCell ref="Y24:AA24"/>
    <mergeCell ref="D24:F24"/>
    <mergeCell ref="G24:I24"/>
    <mergeCell ref="J24:L24"/>
    <mergeCell ref="M24:O24"/>
    <mergeCell ref="AN24:AP24"/>
    <mergeCell ref="AQ24:AS24"/>
    <mergeCell ref="AT24:AV24"/>
    <mergeCell ref="AW24:AY24"/>
    <mergeCell ref="AB24:AD24"/>
    <mergeCell ref="AE24:AG24"/>
    <mergeCell ref="AH24:AJ24"/>
    <mergeCell ref="AK24:AM24"/>
    <mergeCell ref="M25:O25"/>
    <mergeCell ref="P25:R25"/>
    <mergeCell ref="S25:U25"/>
    <mergeCell ref="V25:X25"/>
    <mergeCell ref="A25:C27"/>
    <mergeCell ref="D25:F25"/>
    <mergeCell ref="G25:I25"/>
    <mergeCell ref="J25:L25"/>
    <mergeCell ref="AK25:AM25"/>
    <mergeCell ref="D26:F26"/>
    <mergeCell ref="G26:I26"/>
    <mergeCell ref="J26:L26"/>
    <mergeCell ref="M26:O26"/>
    <mergeCell ref="P26:R26"/>
    <mergeCell ref="S26:U26"/>
    <mergeCell ref="V26:X26"/>
    <mergeCell ref="Y26:AA26"/>
    <mergeCell ref="AB26:AD26"/>
    <mergeCell ref="D27:F27"/>
    <mergeCell ref="G27:I27"/>
    <mergeCell ref="J27:L27"/>
    <mergeCell ref="M27:O27"/>
    <mergeCell ref="P27:R27"/>
    <mergeCell ref="S27:U27"/>
    <mergeCell ref="AN25:AP25"/>
    <mergeCell ref="AQ25:AS25"/>
    <mergeCell ref="AT25:AV25"/>
    <mergeCell ref="Y25:AA25"/>
    <mergeCell ref="AB25:AD25"/>
    <mergeCell ref="AE25:AG25"/>
    <mergeCell ref="AH25:AJ25"/>
    <mergeCell ref="BV25:BX25"/>
    <mergeCell ref="BY25:CA25"/>
    <mergeCell ref="BO25:BR25"/>
    <mergeCell ref="AW25:AY25"/>
    <mergeCell ref="AZ25:BB25"/>
    <mergeCell ref="BC25:BE25"/>
    <mergeCell ref="BF25:BH25"/>
    <mergeCell ref="BI25:BK25"/>
    <mergeCell ref="BS25:BU25"/>
    <mergeCell ref="BL25:BN25"/>
    <mergeCell ref="BL27:BN27"/>
    <mergeCell ref="BO27:BR27"/>
    <mergeCell ref="AW27:AY27"/>
    <mergeCell ref="AZ27:BB27"/>
    <mergeCell ref="AQ26:AS26"/>
    <mergeCell ref="AT26:AV26"/>
    <mergeCell ref="AW26:AY26"/>
    <mergeCell ref="AZ26:BB26"/>
    <mergeCell ref="AE26:AG26"/>
    <mergeCell ref="AH26:AJ26"/>
    <mergeCell ref="AK26:AM26"/>
    <mergeCell ref="AN26:AP26"/>
    <mergeCell ref="BC26:BE26"/>
    <mergeCell ref="BL14:BN14"/>
    <mergeCell ref="BL15:BN15"/>
    <mergeCell ref="BL16:BN16"/>
    <mergeCell ref="BL17:BN17"/>
    <mergeCell ref="BO16:BR16"/>
    <mergeCell ref="BO22:BR22"/>
    <mergeCell ref="BO23:BR23"/>
    <mergeCell ref="BO24:BR24"/>
    <mergeCell ref="BL26:BN26"/>
    <mergeCell ref="BO26:BR26"/>
    <mergeCell ref="CB23:CD23"/>
    <mergeCell ref="V27:X27"/>
    <mergeCell ref="AK27:AM27"/>
    <mergeCell ref="AN27:AP27"/>
    <mergeCell ref="BC27:BE27"/>
    <mergeCell ref="BF27:BH27"/>
    <mergeCell ref="BI27:BK27"/>
    <mergeCell ref="BS27:BU27"/>
    <mergeCell ref="CB27:CD27"/>
    <mergeCell ref="BV26:BX26"/>
    <mergeCell ref="BY26:CA26"/>
    <mergeCell ref="CB26:CD26"/>
    <mergeCell ref="CB25:CD25"/>
    <mergeCell ref="BF26:BH26"/>
    <mergeCell ref="BI26:BK26"/>
    <mergeCell ref="BS26:BU26"/>
    <mergeCell ref="AQ27:AS27"/>
    <mergeCell ref="AT27:AV27"/>
    <mergeCell ref="Y27:AA27"/>
    <mergeCell ref="AB27:AD27"/>
    <mergeCell ref="AE27:AG27"/>
    <mergeCell ref="AH27:AJ27"/>
    <mergeCell ref="BV27:BX27"/>
    <mergeCell ref="BY27:CA27"/>
  </mergeCells>
  <phoneticPr fontId="3"/>
  <pageMargins left="0.5" right="0.2" top="0.59055118110236227" bottom="0.19685039370078741" header="0.51181102362204722" footer="0.51181102362204722"/>
  <pageSetup paperSize="9" orientation="landscape" horizontalDpi="300" verticalDpi="300" r:id="rId1"/>
  <headerFooter alignWithMargins="0">
    <oddFooter>&amp;C
- 21 -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60"/>
  <sheetViews>
    <sheetView zoomScaleNormal="100" workbookViewId="0">
      <selection activeCell="A9" sqref="A9:Q9"/>
    </sheetView>
  </sheetViews>
  <sheetFormatPr defaultRowHeight="11.25"/>
  <cols>
    <col min="1" max="1" width="0.875" style="845" customWidth="1"/>
    <col min="2" max="2" width="5.875" style="845" customWidth="1"/>
    <col min="3" max="3" width="5.375" style="845" customWidth="1"/>
    <col min="4" max="5" width="0.875" style="845" customWidth="1"/>
    <col min="6" max="6" width="10.125" style="845" customWidth="1"/>
    <col min="7" max="7" width="5.625" style="845" customWidth="1"/>
    <col min="8" max="9" width="0.875" style="845" customWidth="1"/>
    <col min="10" max="10" width="9" style="845"/>
    <col min="11" max="12" width="0.875" style="845" customWidth="1"/>
    <col min="13" max="13" width="5.625" style="845" customWidth="1"/>
    <col min="14" max="15" width="0.875" style="845" customWidth="1"/>
    <col min="16" max="16" width="5.625" style="845" customWidth="1"/>
    <col min="17" max="18" width="0.875" style="845" customWidth="1"/>
    <col min="19" max="19" width="6.625" style="845" customWidth="1"/>
    <col min="20" max="20" width="0.875" style="845" customWidth="1"/>
    <col min="21" max="21" width="2.125" style="845" customWidth="1"/>
    <col min="22" max="22" width="0.875" style="845" customWidth="1"/>
    <col min="23" max="23" width="6.625" style="845" customWidth="1"/>
    <col min="24" max="25" width="0.875" style="845" customWidth="1"/>
    <col min="26" max="26" width="7" style="845" customWidth="1"/>
    <col min="27" max="28" width="0.875" style="845" customWidth="1"/>
    <col min="29" max="29" width="4.375" style="845" customWidth="1"/>
    <col min="30" max="31" width="0.875" style="845" customWidth="1"/>
    <col min="32" max="32" width="4.375" style="845" customWidth="1"/>
    <col min="33" max="34" width="0.875" style="845" customWidth="1"/>
    <col min="35" max="35" width="4.75" style="845" customWidth="1"/>
    <col min="36" max="37" width="0.875" style="845" customWidth="1"/>
    <col min="38" max="38" width="4.75" style="845" customWidth="1"/>
    <col min="39" max="40" width="0.875" style="845" customWidth="1"/>
    <col min="41" max="41" width="4.75" style="845" customWidth="1"/>
    <col min="42" max="43" width="0.875" style="845" customWidth="1"/>
    <col min="44" max="44" width="4.125" style="845" customWidth="1"/>
    <col min="45" max="46" width="0.875" style="845" customWidth="1"/>
    <col min="47" max="47" width="4.125" style="845" customWidth="1"/>
    <col min="48" max="49" width="0.875" style="845" customWidth="1"/>
    <col min="50" max="50" width="4.125" style="845" customWidth="1"/>
    <col min="51" max="52" width="0.875" style="845" customWidth="1"/>
    <col min="53" max="53" width="4.125" style="845" customWidth="1"/>
    <col min="54" max="54" width="0.875" style="845" customWidth="1"/>
    <col min="55" max="16384" width="9" style="845"/>
  </cols>
  <sheetData>
    <row r="2" spans="1:54" ht="8.25" customHeight="1">
      <c r="AC2" s="846" t="s">
        <v>3</v>
      </c>
      <c r="AD2" s="847"/>
      <c r="AE2" s="847"/>
      <c r="AF2" s="847"/>
      <c r="AG2" s="847"/>
      <c r="AH2" s="847"/>
      <c r="AI2" s="847"/>
      <c r="AJ2" s="847"/>
      <c r="AK2" s="847"/>
      <c r="AL2" s="847"/>
      <c r="AM2" s="847"/>
      <c r="AN2" s="847"/>
      <c r="AO2" s="847"/>
      <c r="AP2" s="847"/>
      <c r="AQ2" s="847"/>
      <c r="AR2" s="847"/>
      <c r="AS2" s="847"/>
      <c r="AT2" s="847"/>
      <c r="AU2" s="847"/>
      <c r="AV2" s="847"/>
      <c r="AW2" s="847"/>
      <c r="AY2" s="2121" t="s">
        <v>236</v>
      </c>
      <c r="AZ2" s="2121"/>
      <c r="BA2" s="847"/>
      <c r="BB2" s="847"/>
    </row>
    <row r="3" spans="1:54" ht="1.5" customHeight="1">
      <c r="AC3" s="847"/>
      <c r="AD3" s="847"/>
      <c r="AE3" s="847"/>
      <c r="AF3" s="847"/>
      <c r="AG3" s="847"/>
      <c r="AH3" s="847"/>
      <c r="AI3" s="847"/>
      <c r="AJ3" s="847"/>
      <c r="AK3" s="847"/>
      <c r="AL3" s="847"/>
      <c r="AM3" s="847"/>
      <c r="AN3" s="847"/>
      <c r="AO3" s="847"/>
      <c r="AP3" s="847"/>
      <c r="AQ3" s="847"/>
      <c r="AR3" s="847"/>
      <c r="AS3" s="847"/>
      <c r="AT3" s="847"/>
      <c r="AU3" s="847"/>
      <c r="AV3" s="847"/>
      <c r="AW3" s="847"/>
      <c r="AX3" s="847"/>
      <c r="AY3" s="848"/>
      <c r="AZ3" s="848"/>
      <c r="BA3" s="849"/>
      <c r="BB3" s="849"/>
    </row>
    <row r="4" spans="1:54" ht="12" customHeight="1">
      <c r="AC4" s="847"/>
      <c r="AD4" s="847"/>
      <c r="AE4" s="847"/>
      <c r="AF4" s="847"/>
      <c r="AG4" s="847"/>
      <c r="AH4" s="847"/>
      <c r="AI4" s="847"/>
      <c r="AJ4" s="847"/>
      <c r="AK4" s="847"/>
      <c r="AL4" s="847"/>
      <c r="AM4" s="847"/>
      <c r="AN4" s="847"/>
      <c r="AO4" s="847"/>
      <c r="AP4" s="847"/>
      <c r="AQ4" s="847"/>
      <c r="AR4" s="847"/>
      <c r="AS4" s="847"/>
      <c r="AT4" s="847"/>
      <c r="AU4" s="847"/>
      <c r="AV4" s="847"/>
      <c r="AW4" s="847"/>
      <c r="AX4" s="847"/>
    </row>
    <row r="5" spans="1:54" ht="20.100000000000001" customHeight="1">
      <c r="A5" s="2122" t="s">
        <v>1030</v>
      </c>
      <c r="B5" s="2122"/>
      <c r="C5" s="2122"/>
      <c r="D5" s="2122"/>
      <c r="E5" s="2122"/>
      <c r="F5" s="2122"/>
      <c r="G5" s="2122"/>
      <c r="H5" s="2122"/>
      <c r="I5" s="2122"/>
      <c r="J5" s="2122"/>
      <c r="K5" s="2122"/>
      <c r="L5" s="2122"/>
      <c r="M5" s="2122"/>
      <c r="N5" s="2122"/>
      <c r="O5" s="2122"/>
      <c r="P5" s="2122"/>
      <c r="Q5" s="2122"/>
      <c r="R5" s="2122"/>
      <c r="S5" s="2122"/>
      <c r="T5" s="2122"/>
      <c r="U5" s="2122"/>
      <c r="V5" s="2122"/>
      <c r="W5" s="2122"/>
      <c r="X5" s="2122"/>
      <c r="Y5" s="2122"/>
      <c r="Z5" s="2122"/>
      <c r="AA5" s="2122"/>
      <c r="AB5" s="2122"/>
      <c r="AC5" s="2122"/>
      <c r="AD5" s="2122"/>
      <c r="AE5" s="2122"/>
      <c r="AF5" s="2122"/>
      <c r="AG5" s="2122"/>
      <c r="AH5" s="2122"/>
      <c r="AI5" s="2122"/>
      <c r="AJ5" s="2122"/>
      <c r="AK5" s="2122"/>
      <c r="AL5" s="2122"/>
      <c r="AM5" s="2122"/>
      <c r="AN5" s="2122"/>
      <c r="AO5" s="2122"/>
      <c r="AP5" s="2122"/>
      <c r="AQ5" s="2122"/>
      <c r="AR5" s="2122"/>
      <c r="AS5" s="2122"/>
      <c r="AT5" s="2122"/>
      <c r="AU5" s="2122"/>
      <c r="AV5" s="2122"/>
      <c r="AW5" s="2122"/>
      <c r="AX5" s="2122"/>
      <c r="AY5" s="2122"/>
      <c r="AZ5" s="2122"/>
      <c r="BA5" s="2122"/>
      <c r="BB5" s="2122"/>
    </row>
    <row r="6" spans="1:54" ht="17.25" customHeight="1">
      <c r="A6" s="2123" t="s">
        <v>755</v>
      </c>
      <c r="B6" s="2123"/>
      <c r="C6" s="2123"/>
      <c r="D6" s="2123"/>
      <c r="E6" s="2123"/>
      <c r="F6" s="2123"/>
      <c r="G6" s="850"/>
      <c r="H6" s="850"/>
      <c r="I6" s="850"/>
    </row>
    <row r="7" spans="1:54" ht="13.5" customHeight="1">
      <c r="V7" s="2124" t="s">
        <v>1031</v>
      </c>
      <c r="W7" s="2124"/>
      <c r="X7" s="2124"/>
      <c r="Y7" s="2124"/>
      <c r="Z7" s="2124"/>
      <c r="AA7" s="2124"/>
      <c r="AB7" s="2124"/>
      <c r="AC7" s="2124"/>
      <c r="AD7" s="2124"/>
      <c r="AE7" s="2124"/>
      <c r="AF7" s="2124"/>
      <c r="AG7" s="2124"/>
      <c r="AH7" s="2124"/>
      <c r="AI7" s="2124"/>
      <c r="AJ7" s="2124"/>
      <c r="AK7" s="2124"/>
    </row>
    <row r="8" spans="1:54" ht="5.0999999999999996" customHeight="1">
      <c r="V8" s="2125"/>
      <c r="W8" s="2125"/>
      <c r="X8" s="2125"/>
      <c r="Y8" s="2125"/>
      <c r="Z8" s="2125"/>
      <c r="AA8" s="2125"/>
      <c r="AB8" s="2125"/>
      <c r="AC8" s="2125"/>
      <c r="AD8" s="2125"/>
      <c r="AE8" s="2125"/>
      <c r="AF8" s="2125"/>
      <c r="AG8" s="2125"/>
      <c r="AH8" s="2125"/>
      <c r="AI8" s="2125"/>
      <c r="AJ8" s="2125"/>
      <c r="AK8" s="2125"/>
    </row>
    <row r="9" spans="1:54" ht="22.5" customHeight="1">
      <c r="A9" s="2126" t="s">
        <v>237</v>
      </c>
      <c r="B9" s="2127"/>
      <c r="C9" s="2127"/>
      <c r="D9" s="2127"/>
      <c r="E9" s="2127"/>
      <c r="F9" s="2127"/>
      <c r="G9" s="2127"/>
      <c r="H9" s="2127"/>
      <c r="I9" s="2127"/>
      <c r="J9" s="2127"/>
      <c r="K9" s="2127"/>
      <c r="L9" s="2126" t="s">
        <v>231</v>
      </c>
      <c r="M9" s="2127"/>
      <c r="N9" s="2128"/>
      <c r="O9" s="2129" t="s">
        <v>232</v>
      </c>
      <c r="P9" s="2127"/>
      <c r="Q9" s="2128"/>
      <c r="R9" s="2129" t="s">
        <v>128</v>
      </c>
      <c r="S9" s="2127"/>
      <c r="T9" s="2130"/>
      <c r="V9" s="2126" t="s">
        <v>238</v>
      </c>
      <c r="W9" s="2127"/>
      <c r="X9" s="2127"/>
      <c r="Y9" s="2127"/>
      <c r="Z9" s="2127"/>
      <c r="AA9" s="2127"/>
      <c r="AB9" s="2127"/>
      <c r="AC9" s="2127"/>
      <c r="AD9" s="2127"/>
      <c r="AE9" s="2127"/>
      <c r="AF9" s="2127"/>
      <c r="AG9" s="2127"/>
      <c r="AH9" s="2126" t="s">
        <v>239</v>
      </c>
      <c r="AI9" s="2127"/>
      <c r="AJ9" s="2128"/>
      <c r="AK9" s="2129" t="s">
        <v>240</v>
      </c>
      <c r="AL9" s="2127"/>
      <c r="AM9" s="2128"/>
      <c r="AN9" s="2129" t="s">
        <v>241</v>
      </c>
      <c r="AO9" s="2127"/>
      <c r="AP9" s="2128"/>
      <c r="AQ9" s="2129" t="s">
        <v>128</v>
      </c>
      <c r="AR9" s="2127"/>
      <c r="AS9" s="2127"/>
      <c r="AT9" s="2127"/>
      <c r="AU9" s="2127"/>
      <c r="AV9" s="2130"/>
      <c r="AW9" s="2127" t="s">
        <v>486</v>
      </c>
      <c r="AX9" s="2127"/>
      <c r="AY9" s="2127"/>
      <c r="AZ9" s="2127"/>
      <c r="BA9" s="2127"/>
      <c r="BB9" s="2130"/>
    </row>
    <row r="10" spans="1:54" ht="22.5" customHeight="1">
      <c r="A10" s="851"/>
      <c r="B10" s="2191" t="s">
        <v>242</v>
      </c>
      <c r="C10" s="2191"/>
      <c r="D10" s="852"/>
      <c r="E10" s="847"/>
      <c r="F10" s="2158" t="s">
        <v>243</v>
      </c>
      <c r="G10" s="2158"/>
      <c r="H10" s="852"/>
      <c r="I10" s="853"/>
      <c r="J10" s="854" t="s">
        <v>244</v>
      </c>
      <c r="K10" s="855"/>
      <c r="L10" s="2136"/>
      <c r="M10" s="2137"/>
      <c r="N10" s="2138"/>
      <c r="O10" s="2139"/>
      <c r="P10" s="2137"/>
      <c r="Q10" s="2138"/>
      <c r="R10" s="2139">
        <f t="shared" ref="R10:R21" si="0">L10+O10</f>
        <v>0</v>
      </c>
      <c r="S10" s="2137"/>
      <c r="T10" s="2140"/>
      <c r="V10" s="856"/>
      <c r="W10" s="2141" t="s">
        <v>1032</v>
      </c>
      <c r="X10" s="2141"/>
      <c r="Y10" s="2141"/>
      <c r="Z10" s="2141"/>
      <c r="AA10" s="2141"/>
      <c r="AB10" s="2141"/>
      <c r="AC10" s="2141"/>
      <c r="AD10" s="2141"/>
      <c r="AE10" s="2141"/>
      <c r="AF10" s="2141"/>
      <c r="AG10" s="857"/>
      <c r="AH10" s="2142"/>
      <c r="AI10" s="2132"/>
      <c r="AJ10" s="2143"/>
      <c r="AK10" s="2131"/>
      <c r="AL10" s="2132"/>
      <c r="AM10" s="2143"/>
      <c r="AN10" s="2131"/>
      <c r="AO10" s="2132"/>
      <c r="AP10" s="2143"/>
      <c r="AQ10" s="2131">
        <f>AH10+AK10+AN10</f>
        <v>0</v>
      </c>
      <c r="AR10" s="2132"/>
      <c r="AS10" s="2132"/>
      <c r="AT10" s="2132"/>
      <c r="AU10" s="2132"/>
      <c r="AV10" s="2133"/>
      <c r="AW10" s="2134"/>
      <c r="AX10" s="2134"/>
      <c r="AY10" s="2134"/>
      <c r="AZ10" s="2134"/>
      <c r="BA10" s="2134"/>
      <c r="BB10" s="2135"/>
    </row>
    <row r="11" spans="1:54" ht="22.5" customHeight="1">
      <c r="A11" s="851"/>
      <c r="B11" s="2191"/>
      <c r="C11" s="2191"/>
      <c r="D11" s="852"/>
      <c r="E11" s="847"/>
      <c r="F11" s="2158"/>
      <c r="G11" s="2158"/>
      <c r="H11" s="852"/>
      <c r="I11" s="858"/>
      <c r="J11" s="859" t="s">
        <v>245</v>
      </c>
      <c r="K11" s="860"/>
      <c r="L11" s="2117"/>
      <c r="M11" s="2118"/>
      <c r="N11" s="2119"/>
      <c r="O11" s="2120"/>
      <c r="P11" s="2118"/>
      <c r="Q11" s="2119"/>
      <c r="R11" s="2120">
        <f t="shared" si="0"/>
        <v>0</v>
      </c>
      <c r="S11" s="2118"/>
      <c r="T11" s="2149"/>
      <c r="V11" s="861"/>
      <c r="W11" s="2150" t="s">
        <v>742</v>
      </c>
      <c r="X11" s="2150"/>
      <c r="Y11" s="2150"/>
      <c r="Z11" s="2150"/>
      <c r="AA11" s="2150"/>
      <c r="AB11" s="2150"/>
      <c r="AC11" s="2150"/>
      <c r="AD11" s="2150"/>
      <c r="AE11" s="2150"/>
      <c r="AF11" s="2150"/>
      <c r="AG11" s="862"/>
      <c r="AH11" s="2151"/>
      <c r="AI11" s="2145"/>
      <c r="AJ11" s="2152"/>
      <c r="AK11" s="2144"/>
      <c r="AL11" s="2145"/>
      <c r="AM11" s="2152"/>
      <c r="AN11" s="2144"/>
      <c r="AO11" s="2145"/>
      <c r="AP11" s="2152"/>
      <c r="AQ11" s="2144">
        <f>AH11+AK11+AN11</f>
        <v>0</v>
      </c>
      <c r="AR11" s="2145"/>
      <c r="AS11" s="2145"/>
      <c r="AT11" s="2145"/>
      <c r="AU11" s="2145"/>
      <c r="AV11" s="2146"/>
      <c r="AW11" s="2147"/>
      <c r="AX11" s="2147"/>
      <c r="AY11" s="2147"/>
      <c r="AZ11" s="2147"/>
      <c r="BA11" s="2147"/>
      <c r="BB11" s="2148"/>
    </row>
    <row r="12" spans="1:54" ht="22.5" customHeight="1">
      <c r="A12" s="851"/>
      <c r="B12" s="2191"/>
      <c r="C12" s="2191"/>
      <c r="D12" s="852"/>
      <c r="E12" s="847"/>
      <c r="F12" s="2159"/>
      <c r="G12" s="2159"/>
      <c r="H12" s="852"/>
      <c r="I12" s="858"/>
      <c r="J12" s="859" t="s">
        <v>140</v>
      </c>
      <c r="K12" s="860"/>
      <c r="L12" s="2117"/>
      <c r="M12" s="2118"/>
      <c r="N12" s="2119"/>
      <c r="O12" s="2120"/>
      <c r="P12" s="2118"/>
      <c r="Q12" s="2119"/>
      <c r="R12" s="2120">
        <f t="shared" si="0"/>
        <v>0</v>
      </c>
      <c r="S12" s="2118"/>
      <c r="T12" s="2149"/>
      <c r="V12" s="863"/>
      <c r="W12" s="2192" t="s">
        <v>268</v>
      </c>
      <c r="X12" s="2192"/>
      <c r="Y12" s="2192"/>
      <c r="Z12" s="2192"/>
      <c r="AA12" s="864"/>
      <c r="AB12" s="2154" t="s">
        <v>225</v>
      </c>
      <c r="AC12" s="2155"/>
      <c r="AD12" s="2155"/>
      <c r="AE12" s="2155"/>
      <c r="AF12" s="2155"/>
      <c r="AG12" s="2156"/>
      <c r="AH12" s="2151"/>
      <c r="AI12" s="2145"/>
      <c r="AJ12" s="2152"/>
      <c r="AK12" s="2144"/>
      <c r="AL12" s="2145"/>
      <c r="AM12" s="2152"/>
      <c r="AN12" s="2144"/>
      <c r="AO12" s="2145"/>
      <c r="AP12" s="2152"/>
      <c r="AQ12" s="2144">
        <f>AH12+AK12+AN12</f>
        <v>0</v>
      </c>
      <c r="AR12" s="2145"/>
      <c r="AS12" s="2145"/>
      <c r="AT12" s="2145"/>
      <c r="AU12" s="2145"/>
      <c r="AV12" s="2146"/>
      <c r="AW12" s="2147"/>
      <c r="AX12" s="2147"/>
      <c r="AY12" s="2147"/>
      <c r="AZ12" s="2147"/>
      <c r="BA12" s="2147"/>
      <c r="BB12" s="2148"/>
    </row>
    <row r="13" spans="1:54" ht="22.5" customHeight="1">
      <c r="A13" s="851"/>
      <c r="B13" s="2191"/>
      <c r="C13" s="2191"/>
      <c r="D13" s="852"/>
      <c r="E13" s="865"/>
      <c r="F13" s="2157" t="s">
        <v>246</v>
      </c>
      <c r="G13" s="2157"/>
      <c r="H13" s="866"/>
      <c r="I13" s="858"/>
      <c r="J13" s="859" t="s">
        <v>244</v>
      </c>
      <c r="K13" s="860"/>
      <c r="L13" s="2117"/>
      <c r="M13" s="2118"/>
      <c r="N13" s="2119"/>
      <c r="O13" s="2120"/>
      <c r="P13" s="2118"/>
      <c r="Q13" s="2119"/>
      <c r="R13" s="2120">
        <f t="shared" si="0"/>
        <v>0</v>
      </c>
      <c r="S13" s="2118"/>
      <c r="T13" s="2149"/>
      <c r="V13" s="851"/>
      <c r="W13" s="2191"/>
      <c r="X13" s="2191"/>
      <c r="Y13" s="2191"/>
      <c r="Z13" s="2191"/>
      <c r="AA13" s="867"/>
      <c r="AB13" s="2154" t="s">
        <v>247</v>
      </c>
      <c r="AC13" s="2155"/>
      <c r="AD13" s="2155"/>
      <c r="AE13" s="2155"/>
      <c r="AF13" s="2155"/>
      <c r="AG13" s="2156"/>
      <c r="AH13" s="2151"/>
      <c r="AI13" s="2145"/>
      <c r="AJ13" s="2152"/>
      <c r="AK13" s="2144"/>
      <c r="AL13" s="2145"/>
      <c r="AM13" s="2152"/>
      <c r="AN13" s="2144"/>
      <c r="AO13" s="2145"/>
      <c r="AP13" s="2152"/>
      <c r="AQ13" s="2144">
        <f>SUM(AH13:AP13)</f>
        <v>0</v>
      </c>
      <c r="AR13" s="2145"/>
      <c r="AS13" s="2145"/>
      <c r="AT13" s="2145"/>
      <c r="AU13" s="2145"/>
      <c r="AV13" s="2146"/>
      <c r="AW13" s="2147"/>
      <c r="AX13" s="2147"/>
      <c r="AY13" s="2147"/>
      <c r="AZ13" s="2147"/>
      <c r="BA13" s="2147"/>
      <c r="BB13" s="2148"/>
    </row>
    <row r="14" spans="1:54" ht="22.5" customHeight="1">
      <c r="A14" s="851"/>
      <c r="B14" s="2191"/>
      <c r="C14" s="2191"/>
      <c r="D14" s="852"/>
      <c r="E14" s="868"/>
      <c r="F14" s="2158"/>
      <c r="G14" s="2158"/>
      <c r="H14" s="852"/>
      <c r="I14" s="858"/>
      <c r="J14" s="859" t="s">
        <v>245</v>
      </c>
      <c r="K14" s="860"/>
      <c r="L14" s="2117"/>
      <c r="M14" s="2118"/>
      <c r="N14" s="2119"/>
      <c r="O14" s="2120"/>
      <c r="P14" s="2118"/>
      <c r="Q14" s="2119"/>
      <c r="R14" s="2160">
        <f t="shared" si="0"/>
        <v>0</v>
      </c>
      <c r="S14" s="2161"/>
      <c r="T14" s="2162"/>
      <c r="V14" s="856"/>
      <c r="W14" s="2193"/>
      <c r="X14" s="2193"/>
      <c r="Y14" s="2193"/>
      <c r="Z14" s="2193"/>
      <c r="AA14" s="869"/>
      <c r="AB14" s="2153" t="s">
        <v>248</v>
      </c>
      <c r="AC14" s="2147"/>
      <c r="AD14" s="2147"/>
      <c r="AE14" s="2147"/>
      <c r="AF14" s="2147"/>
      <c r="AG14" s="2148"/>
      <c r="AH14" s="2151"/>
      <c r="AI14" s="2145"/>
      <c r="AJ14" s="2152"/>
      <c r="AK14" s="2144"/>
      <c r="AL14" s="2145"/>
      <c r="AM14" s="2152"/>
      <c r="AN14" s="2144"/>
      <c r="AO14" s="2145"/>
      <c r="AP14" s="2152"/>
      <c r="AQ14" s="2144">
        <f>AH14+AK14+AN14</f>
        <v>0</v>
      </c>
      <c r="AR14" s="2145"/>
      <c r="AS14" s="2145"/>
      <c r="AT14" s="2145"/>
      <c r="AU14" s="2145"/>
      <c r="AV14" s="2146"/>
      <c r="AW14" s="2147"/>
      <c r="AX14" s="2147"/>
      <c r="AY14" s="2147"/>
      <c r="AZ14" s="2147"/>
      <c r="BA14" s="2147"/>
      <c r="BB14" s="2148"/>
    </row>
    <row r="15" spans="1:54" ht="22.5" customHeight="1">
      <c r="A15" s="851"/>
      <c r="B15" s="2191"/>
      <c r="C15" s="2191"/>
      <c r="D15" s="852"/>
      <c r="E15" s="853"/>
      <c r="F15" s="2159"/>
      <c r="G15" s="2159"/>
      <c r="H15" s="870"/>
      <c r="I15" s="858"/>
      <c r="J15" s="859" t="s">
        <v>140</v>
      </c>
      <c r="K15" s="860"/>
      <c r="L15" s="2117"/>
      <c r="M15" s="2118"/>
      <c r="N15" s="2119"/>
      <c r="O15" s="2120"/>
      <c r="P15" s="2118"/>
      <c r="Q15" s="2119"/>
      <c r="R15" s="2120">
        <f t="shared" si="0"/>
        <v>0</v>
      </c>
      <c r="S15" s="2118"/>
      <c r="T15" s="2149"/>
      <c r="V15" s="861"/>
      <c r="W15" s="2155" t="s">
        <v>251</v>
      </c>
      <c r="X15" s="2155"/>
      <c r="Y15" s="2155"/>
      <c r="Z15" s="2155"/>
      <c r="AA15" s="2155"/>
      <c r="AB15" s="2155"/>
      <c r="AC15" s="2155"/>
      <c r="AD15" s="2155"/>
      <c r="AE15" s="2155"/>
      <c r="AF15" s="2155"/>
      <c r="AG15" s="862"/>
      <c r="AH15" s="2151"/>
      <c r="AI15" s="2145"/>
      <c r="AJ15" s="2152"/>
      <c r="AK15" s="2144"/>
      <c r="AL15" s="2145"/>
      <c r="AM15" s="2152"/>
      <c r="AN15" s="2144"/>
      <c r="AO15" s="2145"/>
      <c r="AP15" s="2152"/>
      <c r="AQ15" s="2144">
        <f>AH15+AK15+AN15</f>
        <v>0</v>
      </c>
      <c r="AR15" s="2145"/>
      <c r="AS15" s="2145"/>
      <c r="AT15" s="2145"/>
      <c r="AU15" s="2145"/>
      <c r="AV15" s="2146"/>
      <c r="AW15" s="2147"/>
      <c r="AX15" s="2147"/>
      <c r="AY15" s="2147"/>
      <c r="AZ15" s="2147"/>
      <c r="BA15" s="2147"/>
      <c r="BB15" s="2148"/>
    </row>
    <row r="16" spans="1:54" ht="22.5" customHeight="1">
      <c r="A16" s="851"/>
      <c r="B16" s="2191"/>
      <c r="C16" s="2191"/>
      <c r="D16" s="852"/>
      <c r="E16" s="858"/>
      <c r="F16" s="2155" t="s">
        <v>252</v>
      </c>
      <c r="G16" s="2155"/>
      <c r="H16" s="2155"/>
      <c r="I16" s="2155"/>
      <c r="J16" s="2155"/>
      <c r="K16" s="860"/>
      <c r="L16" s="2117"/>
      <c r="M16" s="2118"/>
      <c r="N16" s="2119"/>
      <c r="O16" s="2120"/>
      <c r="P16" s="2118"/>
      <c r="Q16" s="2119"/>
      <c r="R16" s="2120">
        <f t="shared" si="0"/>
        <v>0</v>
      </c>
      <c r="S16" s="2118"/>
      <c r="T16" s="2149"/>
      <c r="V16" s="861"/>
      <c r="W16" s="2155" t="s">
        <v>658</v>
      </c>
      <c r="X16" s="2155"/>
      <c r="Y16" s="2155"/>
      <c r="Z16" s="2155"/>
      <c r="AA16" s="2155"/>
      <c r="AB16" s="2155"/>
      <c r="AC16" s="2155"/>
      <c r="AD16" s="2155"/>
      <c r="AE16" s="2155"/>
      <c r="AF16" s="2155"/>
      <c r="AG16" s="862"/>
      <c r="AH16" s="2151"/>
      <c r="AI16" s="2145"/>
      <c r="AJ16" s="2152"/>
      <c r="AK16" s="2144"/>
      <c r="AL16" s="2145"/>
      <c r="AM16" s="2152"/>
      <c r="AN16" s="2144"/>
      <c r="AO16" s="2145"/>
      <c r="AP16" s="2152"/>
      <c r="AQ16" s="2144">
        <f>AH16+AK16+AN16</f>
        <v>0</v>
      </c>
      <c r="AR16" s="2145"/>
      <c r="AS16" s="2145"/>
      <c r="AT16" s="2145"/>
      <c r="AU16" s="2145"/>
      <c r="AV16" s="2146"/>
      <c r="AW16" s="2147"/>
      <c r="AX16" s="2147"/>
      <c r="AY16" s="2147"/>
      <c r="AZ16" s="2147"/>
      <c r="BA16" s="2147"/>
      <c r="BB16" s="2148"/>
    </row>
    <row r="17" spans="1:54" ht="22.5" customHeight="1">
      <c r="A17" s="851"/>
      <c r="B17" s="2191"/>
      <c r="C17" s="2191"/>
      <c r="D17" s="852"/>
      <c r="E17" s="865"/>
      <c r="F17" s="2116" t="s">
        <v>253</v>
      </c>
      <c r="G17" s="2116"/>
      <c r="H17" s="2116"/>
      <c r="I17" s="2116"/>
      <c r="J17" s="2116"/>
      <c r="K17" s="871"/>
      <c r="L17" s="2117"/>
      <c r="M17" s="2118"/>
      <c r="N17" s="2119"/>
      <c r="O17" s="2120"/>
      <c r="P17" s="2118"/>
      <c r="Q17" s="2119"/>
      <c r="R17" s="2120">
        <f t="shared" si="0"/>
        <v>0</v>
      </c>
      <c r="S17" s="2118"/>
      <c r="T17" s="2149"/>
      <c r="V17" s="872"/>
      <c r="W17" s="2163" t="s">
        <v>254</v>
      </c>
      <c r="X17" s="2163"/>
      <c r="Y17" s="2163"/>
      <c r="Z17" s="2163"/>
      <c r="AA17" s="2163"/>
      <c r="AB17" s="2163"/>
      <c r="AC17" s="2163"/>
      <c r="AD17" s="2163"/>
      <c r="AE17" s="2163"/>
      <c r="AF17" s="2163"/>
      <c r="AG17" s="873"/>
      <c r="AH17" s="2164" t="e">
        <f>AH11/AH10*100</f>
        <v>#DIV/0!</v>
      </c>
      <c r="AI17" s="2165"/>
      <c r="AJ17" s="2166"/>
      <c r="AK17" s="2167" t="e">
        <f>AK11/AK10*100</f>
        <v>#DIV/0!</v>
      </c>
      <c r="AL17" s="2165"/>
      <c r="AM17" s="2165"/>
      <c r="AN17" s="2167" t="e">
        <f>AN11/AN10*100</f>
        <v>#DIV/0!</v>
      </c>
      <c r="AO17" s="2165"/>
      <c r="AP17" s="2165"/>
      <c r="AQ17" s="2167" t="e">
        <f>AQ11/AQ10*100</f>
        <v>#DIV/0!</v>
      </c>
      <c r="AR17" s="2165"/>
      <c r="AS17" s="2165"/>
      <c r="AT17" s="2165" t="e">
        <f>AT11/AT10*100</f>
        <v>#DIV/0!</v>
      </c>
      <c r="AU17" s="2165"/>
      <c r="AV17" s="2168"/>
      <c r="AW17" s="2169"/>
      <c r="AX17" s="2169"/>
      <c r="AY17" s="2169"/>
      <c r="AZ17" s="2169"/>
      <c r="BA17" s="2169"/>
      <c r="BB17" s="2170"/>
    </row>
    <row r="18" spans="1:54" ht="7.5" customHeight="1">
      <c r="A18" s="851"/>
      <c r="B18" s="2171" t="s">
        <v>572</v>
      </c>
      <c r="C18" s="2171"/>
      <c r="D18" s="852"/>
      <c r="E18" s="2173" t="s">
        <v>128</v>
      </c>
      <c r="F18" s="2174"/>
      <c r="G18" s="2174"/>
      <c r="H18" s="2174"/>
      <c r="I18" s="2174"/>
      <c r="J18" s="2174"/>
      <c r="K18" s="2174"/>
      <c r="L18" s="2177"/>
      <c r="M18" s="2178"/>
      <c r="N18" s="2179"/>
      <c r="O18" s="2183"/>
      <c r="P18" s="2178"/>
      <c r="Q18" s="2179"/>
      <c r="R18" s="2183">
        <f t="shared" si="0"/>
        <v>0</v>
      </c>
      <c r="S18" s="2178"/>
      <c r="T18" s="2185"/>
      <c r="V18" s="2187" t="s">
        <v>201</v>
      </c>
      <c r="W18" s="2187"/>
      <c r="X18" s="2189" t="s">
        <v>255</v>
      </c>
      <c r="Y18" s="2189"/>
      <c r="Z18" s="2189"/>
      <c r="AA18" s="2189"/>
      <c r="AB18" s="2189"/>
      <c r="AC18" s="2189"/>
      <c r="AD18" s="2189"/>
      <c r="AE18" s="2189"/>
      <c r="AF18" s="2189"/>
      <c r="AG18" s="2189"/>
      <c r="AH18" s="2189"/>
      <c r="AI18" s="2189"/>
      <c r="AJ18" s="2189"/>
      <c r="AK18" s="2189"/>
      <c r="AL18" s="2189"/>
      <c r="AM18" s="2189"/>
      <c r="AN18" s="2189"/>
      <c r="AO18" s="2189"/>
      <c r="AP18" s="2189"/>
      <c r="AQ18" s="2189"/>
      <c r="AR18" s="2189"/>
      <c r="AS18" s="2189"/>
      <c r="AT18" s="2189"/>
      <c r="AU18" s="2189"/>
      <c r="AV18" s="2189"/>
      <c r="AW18" s="2189"/>
      <c r="AX18" s="2189"/>
      <c r="AY18" s="2189"/>
      <c r="AZ18" s="2189"/>
      <c r="BA18" s="2189"/>
      <c r="BB18" s="2189"/>
    </row>
    <row r="19" spans="1:54" ht="7.5" customHeight="1">
      <c r="A19" s="851"/>
      <c r="B19" s="2171"/>
      <c r="C19" s="2171"/>
      <c r="D19" s="874"/>
      <c r="E19" s="2175"/>
      <c r="F19" s="2176"/>
      <c r="G19" s="2176"/>
      <c r="H19" s="2176"/>
      <c r="I19" s="2176"/>
      <c r="J19" s="2176"/>
      <c r="K19" s="2176"/>
      <c r="L19" s="2180"/>
      <c r="M19" s="2181"/>
      <c r="N19" s="2182"/>
      <c r="O19" s="2184"/>
      <c r="P19" s="2181"/>
      <c r="Q19" s="2182"/>
      <c r="R19" s="2184">
        <f t="shared" si="0"/>
        <v>0</v>
      </c>
      <c r="S19" s="2181"/>
      <c r="T19" s="2186"/>
      <c r="V19" s="2188"/>
      <c r="W19" s="2188"/>
      <c r="X19" s="2190"/>
      <c r="Y19" s="2190"/>
      <c r="Z19" s="2190"/>
      <c r="AA19" s="2190"/>
      <c r="AB19" s="2190"/>
      <c r="AC19" s="2190"/>
      <c r="AD19" s="2190"/>
      <c r="AE19" s="2190"/>
      <c r="AF19" s="2190"/>
      <c r="AG19" s="2190"/>
      <c r="AH19" s="2190"/>
      <c r="AI19" s="2190"/>
      <c r="AJ19" s="2190"/>
      <c r="AK19" s="2190"/>
      <c r="AL19" s="2190"/>
      <c r="AM19" s="2190"/>
      <c r="AN19" s="2190"/>
      <c r="AO19" s="2190"/>
      <c r="AP19" s="2190"/>
      <c r="AQ19" s="2190"/>
      <c r="AR19" s="2190"/>
      <c r="AS19" s="2190"/>
      <c r="AT19" s="2190"/>
      <c r="AU19" s="2190"/>
      <c r="AV19" s="2190"/>
      <c r="AW19" s="2190"/>
      <c r="AX19" s="2190"/>
      <c r="AY19" s="2190"/>
      <c r="AZ19" s="2190"/>
      <c r="BA19" s="2190"/>
      <c r="BB19" s="2190"/>
    </row>
    <row r="20" spans="1:54" ht="7.5" customHeight="1">
      <c r="A20" s="851"/>
      <c r="B20" s="2172"/>
      <c r="C20" s="2172"/>
      <c r="D20" s="874"/>
      <c r="E20" s="2175"/>
      <c r="F20" s="2176"/>
      <c r="G20" s="2176"/>
      <c r="H20" s="2176"/>
      <c r="I20" s="2176"/>
      <c r="J20" s="2176"/>
      <c r="K20" s="2176"/>
      <c r="L20" s="2180"/>
      <c r="M20" s="2181"/>
      <c r="N20" s="2182"/>
      <c r="O20" s="2184"/>
      <c r="P20" s="2181"/>
      <c r="Q20" s="2182"/>
      <c r="R20" s="2184">
        <f t="shared" si="0"/>
        <v>0</v>
      </c>
      <c r="S20" s="2181"/>
      <c r="T20" s="2186"/>
      <c r="X20" s="2190" t="s">
        <v>256</v>
      </c>
      <c r="Y20" s="2190"/>
      <c r="Z20" s="2190"/>
      <c r="AA20" s="2190"/>
      <c r="AB20" s="2190"/>
      <c r="AC20" s="2190"/>
      <c r="AD20" s="2190"/>
      <c r="AE20" s="2190"/>
      <c r="AF20" s="2190"/>
      <c r="AG20" s="2190"/>
      <c r="AH20" s="2190"/>
      <c r="AI20" s="2190"/>
      <c r="AJ20" s="2190"/>
      <c r="AK20" s="2190"/>
      <c r="AL20" s="2190"/>
      <c r="AM20" s="2190"/>
      <c r="AN20" s="2190"/>
      <c r="AO20" s="2190"/>
      <c r="AP20" s="2190"/>
      <c r="AQ20" s="2190"/>
      <c r="AR20" s="2190"/>
      <c r="AS20" s="2190"/>
      <c r="AT20" s="2190"/>
      <c r="AU20" s="2190"/>
      <c r="AV20" s="2190"/>
      <c r="AW20" s="2190"/>
      <c r="AX20" s="2190"/>
      <c r="AY20" s="2190"/>
      <c r="AZ20" s="2190"/>
      <c r="BA20" s="2190"/>
      <c r="BB20" s="2190"/>
    </row>
    <row r="21" spans="1:54" ht="7.5" customHeight="1">
      <c r="A21" s="875"/>
      <c r="B21" s="2197" t="s">
        <v>257</v>
      </c>
      <c r="C21" s="2197"/>
      <c r="D21" s="876"/>
      <c r="E21" s="877"/>
      <c r="F21" s="2198" t="s">
        <v>258</v>
      </c>
      <c r="G21" s="2198"/>
      <c r="H21" s="878"/>
      <c r="I21" s="877"/>
      <c r="J21" s="2200" t="s">
        <v>259</v>
      </c>
      <c r="K21" s="877"/>
      <c r="L21" s="2202"/>
      <c r="M21" s="2203"/>
      <c r="N21" s="2204"/>
      <c r="O21" s="2205"/>
      <c r="P21" s="2203"/>
      <c r="Q21" s="2204"/>
      <c r="R21" s="2205">
        <f t="shared" si="0"/>
        <v>0</v>
      </c>
      <c r="S21" s="2203"/>
      <c r="T21" s="2206"/>
      <c r="X21" s="2190"/>
      <c r="Y21" s="2190"/>
      <c r="Z21" s="2190"/>
      <c r="AA21" s="2190"/>
      <c r="AB21" s="2190"/>
      <c r="AC21" s="2190"/>
      <c r="AD21" s="2190"/>
      <c r="AE21" s="2190"/>
      <c r="AF21" s="2190"/>
      <c r="AG21" s="2190"/>
      <c r="AH21" s="2190"/>
      <c r="AI21" s="2190"/>
      <c r="AJ21" s="2190"/>
      <c r="AK21" s="2190"/>
      <c r="AL21" s="2190"/>
      <c r="AM21" s="2190"/>
      <c r="AN21" s="2190"/>
      <c r="AO21" s="2190"/>
      <c r="AP21" s="2190"/>
      <c r="AQ21" s="2190"/>
      <c r="AR21" s="2190"/>
      <c r="AS21" s="2190"/>
      <c r="AT21" s="2190"/>
      <c r="AU21" s="2190"/>
      <c r="AV21" s="2190"/>
      <c r="AW21" s="2190"/>
      <c r="AX21" s="2190"/>
      <c r="AY21" s="2190"/>
      <c r="AZ21" s="2190"/>
      <c r="BA21" s="2190"/>
      <c r="BB21" s="2190"/>
    </row>
    <row r="22" spans="1:54" ht="7.5" customHeight="1">
      <c r="A22" s="851"/>
      <c r="B22" s="2191"/>
      <c r="C22" s="2191"/>
      <c r="D22" s="879"/>
      <c r="E22" s="880"/>
      <c r="F22" s="2199"/>
      <c r="G22" s="2199"/>
      <c r="H22" s="881"/>
      <c r="I22" s="880"/>
      <c r="J22" s="2201"/>
      <c r="K22" s="880"/>
      <c r="L22" s="2180"/>
      <c r="M22" s="2181"/>
      <c r="N22" s="2182"/>
      <c r="O22" s="2184"/>
      <c r="P22" s="2181"/>
      <c r="Q22" s="2182"/>
      <c r="R22" s="2184"/>
      <c r="S22" s="2181"/>
      <c r="T22" s="2186"/>
      <c r="X22" s="2190" t="s">
        <v>260</v>
      </c>
      <c r="Y22" s="2190"/>
      <c r="Z22" s="2190"/>
      <c r="AA22" s="2190"/>
      <c r="AB22" s="2190"/>
      <c r="AC22" s="2190"/>
      <c r="AD22" s="2190"/>
      <c r="AE22" s="2190"/>
      <c r="AF22" s="2190"/>
      <c r="AG22" s="2190"/>
      <c r="AH22" s="2190"/>
      <c r="AI22" s="2190"/>
      <c r="AJ22" s="2190"/>
      <c r="AK22" s="2190"/>
      <c r="AL22" s="2190"/>
      <c r="AM22" s="2190"/>
      <c r="AN22" s="2190"/>
      <c r="AO22" s="2190"/>
      <c r="AP22" s="2190"/>
      <c r="AQ22" s="2190"/>
      <c r="AR22" s="2190"/>
      <c r="AS22" s="2190"/>
      <c r="AT22" s="2190"/>
      <c r="AU22" s="2190"/>
      <c r="AV22" s="2190"/>
      <c r="AW22" s="2190"/>
      <c r="AX22" s="2190"/>
      <c r="AY22" s="2190"/>
      <c r="AZ22" s="2190"/>
      <c r="BA22" s="2190"/>
      <c r="BB22" s="2190"/>
    </row>
    <row r="23" spans="1:54" ht="7.5" customHeight="1">
      <c r="A23" s="851"/>
      <c r="B23" s="2191"/>
      <c r="C23" s="2191"/>
      <c r="D23" s="852"/>
      <c r="E23" s="847"/>
      <c r="F23" s="2199"/>
      <c r="G23" s="2199"/>
      <c r="H23" s="847"/>
      <c r="I23" s="868"/>
      <c r="J23" s="2141"/>
      <c r="K23" s="855"/>
      <c r="L23" s="2136"/>
      <c r="M23" s="2137"/>
      <c r="N23" s="2138"/>
      <c r="O23" s="2139"/>
      <c r="P23" s="2137"/>
      <c r="Q23" s="2138"/>
      <c r="R23" s="2139"/>
      <c r="S23" s="2137"/>
      <c r="T23" s="2140"/>
      <c r="X23" s="2190"/>
      <c r="Y23" s="2190"/>
      <c r="Z23" s="2190"/>
      <c r="AA23" s="2190"/>
      <c r="AB23" s="2190"/>
      <c r="AC23" s="2190"/>
      <c r="AD23" s="2190"/>
      <c r="AE23" s="2190"/>
      <c r="AF23" s="2190"/>
      <c r="AG23" s="2190"/>
      <c r="AH23" s="2190"/>
      <c r="AI23" s="2190"/>
      <c r="AJ23" s="2190"/>
      <c r="AK23" s="2190"/>
      <c r="AL23" s="2190"/>
      <c r="AM23" s="2190"/>
      <c r="AN23" s="2190"/>
      <c r="AO23" s="2190"/>
      <c r="AP23" s="2190"/>
      <c r="AQ23" s="2190"/>
      <c r="AR23" s="2190"/>
      <c r="AS23" s="2190"/>
      <c r="AT23" s="2190"/>
      <c r="AU23" s="2190"/>
      <c r="AV23" s="2190"/>
      <c r="AW23" s="2190"/>
      <c r="AX23" s="2190"/>
      <c r="AY23" s="2190"/>
      <c r="AZ23" s="2190"/>
      <c r="BA23" s="2190"/>
      <c r="BB23" s="2190"/>
    </row>
    <row r="24" spans="1:54" ht="7.5" customHeight="1">
      <c r="A24" s="851"/>
      <c r="B24" s="2191"/>
      <c r="C24" s="2191"/>
      <c r="D24" s="852"/>
      <c r="E24" s="847"/>
      <c r="F24" s="2199"/>
      <c r="G24" s="2199"/>
      <c r="H24" s="847"/>
      <c r="I24" s="865"/>
      <c r="J24" s="2194" t="s">
        <v>261</v>
      </c>
      <c r="K24" s="847"/>
      <c r="L24" s="2177"/>
      <c r="M24" s="2178"/>
      <c r="N24" s="2179"/>
      <c r="O24" s="2183"/>
      <c r="P24" s="2178"/>
      <c r="Q24" s="2179"/>
      <c r="R24" s="2183">
        <f>SUM(L24:Q26)</f>
        <v>0</v>
      </c>
      <c r="S24" s="2178"/>
      <c r="T24" s="2185"/>
      <c r="X24" s="2190"/>
      <c r="Y24" s="2190"/>
      <c r="Z24" s="2190"/>
      <c r="AA24" s="2190"/>
      <c r="AB24" s="2190"/>
      <c r="AC24" s="2190"/>
      <c r="AD24" s="2190"/>
      <c r="AE24" s="2190"/>
      <c r="AF24" s="2190"/>
      <c r="AG24" s="2190"/>
      <c r="AH24" s="2190"/>
      <c r="AI24" s="2190"/>
      <c r="AJ24" s="2190"/>
      <c r="AK24" s="2190"/>
      <c r="AL24" s="2190"/>
      <c r="AM24" s="2190"/>
      <c r="AN24" s="2190"/>
      <c r="AO24" s="2190"/>
      <c r="AP24" s="2190"/>
      <c r="AQ24" s="2190"/>
      <c r="AR24" s="2190"/>
      <c r="AS24" s="2190"/>
      <c r="AT24" s="2190"/>
      <c r="AU24" s="2190"/>
      <c r="AV24" s="2190"/>
      <c r="AW24" s="2190"/>
      <c r="AX24" s="2190"/>
      <c r="AY24" s="2190"/>
      <c r="AZ24" s="2190"/>
      <c r="BA24" s="2190"/>
      <c r="BB24" s="2190"/>
    </row>
    <row r="25" spans="1:54" ht="7.5" customHeight="1">
      <c r="A25" s="851"/>
      <c r="B25" s="2191"/>
      <c r="C25" s="2191"/>
      <c r="D25" s="852"/>
      <c r="E25" s="847"/>
      <c r="F25" s="2199"/>
      <c r="G25" s="2199"/>
      <c r="H25" s="847"/>
      <c r="I25" s="868"/>
      <c r="J25" s="2195"/>
      <c r="K25" s="847"/>
      <c r="L25" s="2180"/>
      <c r="M25" s="2181"/>
      <c r="N25" s="2182"/>
      <c r="O25" s="2184"/>
      <c r="P25" s="2181"/>
      <c r="Q25" s="2182"/>
      <c r="R25" s="2184"/>
      <c r="S25" s="2181"/>
      <c r="T25" s="2186"/>
      <c r="X25" s="2190"/>
      <c r="Y25" s="2190"/>
      <c r="Z25" s="2190"/>
      <c r="AA25" s="2190"/>
      <c r="AB25" s="2190"/>
      <c r="AC25" s="2190"/>
      <c r="AD25" s="2190"/>
      <c r="AE25" s="2190"/>
      <c r="AF25" s="2190"/>
      <c r="AG25" s="2190"/>
      <c r="AH25" s="2190"/>
      <c r="AI25" s="2190"/>
      <c r="AJ25" s="2190"/>
      <c r="AK25" s="2190"/>
      <c r="AL25" s="2190"/>
      <c r="AM25" s="2190"/>
      <c r="AN25" s="2190"/>
      <c r="AO25" s="2190"/>
      <c r="AP25" s="2190"/>
      <c r="AQ25" s="2190"/>
      <c r="AR25" s="2190"/>
      <c r="AS25" s="2190"/>
      <c r="AT25" s="2190"/>
      <c r="AU25" s="2190"/>
      <c r="AV25" s="2190"/>
      <c r="AW25" s="2190"/>
      <c r="AX25" s="2190"/>
      <c r="AY25" s="2190"/>
      <c r="AZ25" s="2190"/>
      <c r="BA25" s="2190"/>
      <c r="BB25" s="2190"/>
    </row>
    <row r="26" spans="1:54" ht="7.5" customHeight="1">
      <c r="A26" s="851"/>
      <c r="B26" s="2191"/>
      <c r="C26" s="2191"/>
      <c r="D26" s="852"/>
      <c r="E26" s="847"/>
      <c r="F26" s="2199"/>
      <c r="G26" s="2199"/>
      <c r="H26" s="847"/>
      <c r="I26" s="868"/>
      <c r="J26" s="2196"/>
      <c r="K26" s="855"/>
      <c r="L26" s="2136"/>
      <c r="M26" s="2137"/>
      <c r="N26" s="2138"/>
      <c r="O26" s="2139"/>
      <c r="P26" s="2137"/>
      <c r="Q26" s="2138"/>
      <c r="R26" s="2139"/>
      <c r="S26" s="2137"/>
      <c r="T26" s="2140"/>
    </row>
    <row r="27" spans="1:54" ht="7.5" customHeight="1">
      <c r="A27" s="851"/>
      <c r="B27" s="2191"/>
      <c r="C27" s="2191"/>
      <c r="D27" s="852"/>
      <c r="E27" s="865"/>
      <c r="F27" s="2116" t="s">
        <v>262</v>
      </c>
      <c r="G27" s="2116"/>
      <c r="H27" s="2116"/>
      <c r="I27" s="2116"/>
      <c r="J27" s="2116"/>
      <c r="K27" s="847"/>
      <c r="L27" s="2177"/>
      <c r="M27" s="2178"/>
      <c r="N27" s="2179"/>
      <c r="O27" s="2183"/>
      <c r="P27" s="2178"/>
      <c r="Q27" s="2179"/>
      <c r="R27" s="2183">
        <f>L27+O27</f>
        <v>0</v>
      </c>
      <c r="S27" s="2178"/>
      <c r="T27" s="2185"/>
    </row>
    <row r="28" spans="1:54" ht="7.5" customHeight="1">
      <c r="A28" s="851"/>
      <c r="B28" s="2191"/>
      <c r="C28" s="2191"/>
      <c r="D28" s="852"/>
      <c r="E28" s="868"/>
      <c r="F28" s="2201"/>
      <c r="G28" s="2201"/>
      <c r="H28" s="2201"/>
      <c r="I28" s="2201"/>
      <c r="J28" s="2201"/>
      <c r="K28" s="847"/>
      <c r="L28" s="2180"/>
      <c r="M28" s="2181"/>
      <c r="N28" s="2182"/>
      <c r="O28" s="2184"/>
      <c r="P28" s="2181"/>
      <c r="Q28" s="2182"/>
      <c r="R28" s="2184"/>
      <c r="S28" s="2181"/>
      <c r="T28" s="2186"/>
    </row>
    <row r="29" spans="1:54" ht="7.5" customHeight="1">
      <c r="A29" s="851"/>
      <c r="B29" s="2191"/>
      <c r="C29" s="2191"/>
      <c r="D29" s="852"/>
      <c r="E29" s="853"/>
      <c r="F29" s="2141"/>
      <c r="G29" s="2141"/>
      <c r="H29" s="2141"/>
      <c r="I29" s="2141"/>
      <c r="J29" s="2141"/>
      <c r="K29" s="855"/>
      <c r="L29" s="2136"/>
      <c r="M29" s="2137"/>
      <c r="N29" s="2138"/>
      <c r="O29" s="2139"/>
      <c r="P29" s="2137"/>
      <c r="Q29" s="2138"/>
      <c r="R29" s="2139"/>
      <c r="S29" s="2137"/>
      <c r="T29" s="2140"/>
    </row>
    <row r="30" spans="1:54" ht="7.5" customHeight="1">
      <c r="A30" s="851"/>
      <c r="B30" s="2191"/>
      <c r="C30" s="2191"/>
      <c r="D30" s="852"/>
      <c r="E30" s="868"/>
      <c r="F30" s="2207" t="s">
        <v>722</v>
      </c>
      <c r="G30" s="2207"/>
      <c r="H30" s="2207"/>
      <c r="I30" s="2207"/>
      <c r="J30" s="2207"/>
      <c r="K30" s="882"/>
      <c r="L30" s="2210"/>
      <c r="M30" s="2211"/>
      <c r="N30" s="2212"/>
      <c r="O30" s="2219"/>
      <c r="P30" s="2211"/>
      <c r="Q30" s="2212"/>
      <c r="R30" s="2219">
        <f>SUM(L30:Q32)</f>
        <v>0</v>
      </c>
      <c r="S30" s="2211"/>
      <c r="T30" s="2222"/>
    </row>
    <row r="31" spans="1:54" ht="7.5" customHeight="1">
      <c r="A31" s="851"/>
      <c r="B31" s="2191"/>
      <c r="C31" s="2191"/>
      <c r="D31" s="852"/>
      <c r="E31" s="868"/>
      <c r="F31" s="2208"/>
      <c r="G31" s="2208"/>
      <c r="H31" s="2208"/>
      <c r="I31" s="2208"/>
      <c r="J31" s="2208"/>
      <c r="K31" s="882"/>
      <c r="L31" s="2213"/>
      <c r="M31" s="2214"/>
      <c r="N31" s="2215"/>
      <c r="O31" s="2220"/>
      <c r="P31" s="2214"/>
      <c r="Q31" s="2215"/>
      <c r="R31" s="2220"/>
      <c r="S31" s="2214"/>
      <c r="T31" s="2223"/>
    </row>
    <row r="32" spans="1:54" ht="7.5" customHeight="1">
      <c r="A32" s="851"/>
      <c r="B32" s="2191"/>
      <c r="C32" s="2191"/>
      <c r="D32" s="852"/>
      <c r="E32" s="868"/>
      <c r="F32" s="2209"/>
      <c r="G32" s="2209"/>
      <c r="H32" s="2209"/>
      <c r="I32" s="2209"/>
      <c r="J32" s="2209"/>
      <c r="K32" s="882"/>
      <c r="L32" s="2216"/>
      <c r="M32" s="2217"/>
      <c r="N32" s="2218"/>
      <c r="O32" s="2221"/>
      <c r="P32" s="2217"/>
      <c r="Q32" s="2218"/>
      <c r="R32" s="2221"/>
      <c r="S32" s="2217"/>
      <c r="T32" s="2224"/>
      <c r="W32" s="2124" t="s">
        <v>275</v>
      </c>
      <c r="X32" s="2225"/>
      <c r="Y32" s="2225"/>
      <c r="Z32" s="2225"/>
      <c r="AA32" s="2225"/>
      <c r="AB32" s="2225"/>
      <c r="AC32" s="2225"/>
      <c r="AD32" s="2225"/>
      <c r="AE32" s="2225"/>
      <c r="AF32" s="2225"/>
      <c r="AG32" s="2225"/>
      <c r="AH32" s="2225"/>
      <c r="AI32" s="2225"/>
      <c r="AJ32" s="2225"/>
      <c r="AK32" s="2225"/>
    </row>
    <row r="33" spans="1:54" ht="7.5" customHeight="1">
      <c r="A33" s="851"/>
      <c r="B33" s="2226" t="s">
        <v>573</v>
      </c>
      <c r="C33" s="2226"/>
      <c r="D33" s="852"/>
      <c r="E33" s="865"/>
      <c r="F33" s="2116" t="s">
        <v>128</v>
      </c>
      <c r="G33" s="2116"/>
      <c r="H33" s="2116"/>
      <c r="I33" s="2116"/>
      <c r="J33" s="2116"/>
      <c r="K33" s="871"/>
      <c r="L33" s="2177"/>
      <c r="M33" s="2178"/>
      <c r="N33" s="2179"/>
      <c r="O33" s="2183"/>
      <c r="P33" s="2178"/>
      <c r="Q33" s="2179"/>
      <c r="R33" s="2183">
        <f>SUM(R21:T32)</f>
        <v>0</v>
      </c>
      <c r="S33" s="2178"/>
      <c r="T33" s="2185"/>
      <c r="W33" s="2123"/>
      <c r="X33" s="2123"/>
      <c r="Y33" s="2123"/>
      <c r="Z33" s="2123"/>
      <c r="AA33" s="2123"/>
      <c r="AB33" s="2123"/>
      <c r="AC33" s="2123"/>
      <c r="AD33" s="2123"/>
      <c r="AE33" s="2123"/>
      <c r="AF33" s="2123"/>
      <c r="AG33" s="2123"/>
      <c r="AH33" s="2123"/>
      <c r="AI33" s="2123"/>
      <c r="AJ33" s="2123"/>
      <c r="AK33" s="2123"/>
    </row>
    <row r="34" spans="1:54" ht="7.5" customHeight="1">
      <c r="A34" s="851"/>
      <c r="B34" s="2226"/>
      <c r="C34" s="2226"/>
      <c r="D34" s="852"/>
      <c r="E34" s="868"/>
      <c r="F34" s="2201"/>
      <c r="G34" s="2201"/>
      <c r="H34" s="2201"/>
      <c r="I34" s="2201"/>
      <c r="J34" s="2201"/>
      <c r="K34" s="847"/>
      <c r="L34" s="2180"/>
      <c r="M34" s="2181"/>
      <c r="N34" s="2182"/>
      <c r="O34" s="2184"/>
      <c r="P34" s="2181"/>
      <c r="Q34" s="2182"/>
      <c r="R34" s="2184">
        <f>L34+O34</f>
        <v>0</v>
      </c>
      <c r="S34" s="2181"/>
      <c r="T34" s="2186"/>
      <c r="V34" s="2234" t="s">
        <v>63</v>
      </c>
      <c r="W34" s="2235"/>
      <c r="X34" s="2235"/>
      <c r="Y34" s="2235"/>
      <c r="Z34" s="2235"/>
      <c r="AA34" s="2235"/>
      <c r="AB34" s="2234" t="s">
        <v>519</v>
      </c>
      <c r="AC34" s="2235"/>
      <c r="AD34" s="2235"/>
      <c r="AE34" s="2235"/>
      <c r="AF34" s="2235"/>
      <c r="AG34" s="2235"/>
      <c r="AH34" s="2235"/>
      <c r="AI34" s="2235"/>
      <c r="AJ34" s="2238"/>
      <c r="AK34" s="2234" t="s">
        <v>278</v>
      </c>
      <c r="AL34" s="2235"/>
      <c r="AM34" s="2235"/>
      <c r="AN34" s="2235"/>
      <c r="AO34" s="2235"/>
      <c r="AP34" s="2235"/>
      <c r="AQ34" s="2235"/>
      <c r="AR34" s="2235"/>
      <c r="AS34" s="2238"/>
      <c r="AT34" s="2234" t="s">
        <v>128</v>
      </c>
      <c r="AU34" s="2235"/>
      <c r="AV34" s="2235"/>
      <c r="AW34" s="2235"/>
      <c r="AX34" s="2235"/>
      <c r="AY34" s="2235"/>
      <c r="AZ34" s="2235"/>
      <c r="BA34" s="2235"/>
      <c r="BB34" s="2238"/>
    </row>
    <row r="35" spans="1:54" ht="7.5" customHeight="1">
      <c r="A35" s="883"/>
      <c r="B35" s="2227"/>
      <c r="C35" s="2227"/>
      <c r="D35" s="884"/>
      <c r="E35" s="885"/>
      <c r="F35" s="2228"/>
      <c r="G35" s="2228"/>
      <c r="H35" s="2228"/>
      <c r="I35" s="2228"/>
      <c r="J35" s="2228"/>
      <c r="K35" s="849"/>
      <c r="L35" s="2229"/>
      <c r="M35" s="2230"/>
      <c r="N35" s="2231"/>
      <c r="O35" s="2232"/>
      <c r="P35" s="2230"/>
      <c r="Q35" s="2231"/>
      <c r="R35" s="2232">
        <f>L35+O35</f>
        <v>0</v>
      </c>
      <c r="S35" s="2230"/>
      <c r="T35" s="2233"/>
      <c r="V35" s="2236"/>
      <c r="W35" s="2237"/>
      <c r="X35" s="2237"/>
      <c r="Y35" s="2237"/>
      <c r="Z35" s="2237"/>
      <c r="AA35" s="2237"/>
      <c r="AB35" s="2236"/>
      <c r="AC35" s="2237"/>
      <c r="AD35" s="2237"/>
      <c r="AE35" s="2237"/>
      <c r="AF35" s="2237"/>
      <c r="AG35" s="2237"/>
      <c r="AH35" s="2237"/>
      <c r="AI35" s="2237"/>
      <c r="AJ35" s="2239"/>
      <c r="AK35" s="2236"/>
      <c r="AL35" s="2237"/>
      <c r="AM35" s="2237"/>
      <c r="AN35" s="2237"/>
      <c r="AO35" s="2237"/>
      <c r="AP35" s="2237"/>
      <c r="AQ35" s="2237"/>
      <c r="AR35" s="2237"/>
      <c r="AS35" s="2239"/>
      <c r="AT35" s="2236"/>
      <c r="AU35" s="2237"/>
      <c r="AV35" s="2237"/>
      <c r="AW35" s="2237"/>
      <c r="AX35" s="2237"/>
      <c r="AY35" s="2237"/>
      <c r="AZ35" s="2237"/>
      <c r="BA35" s="2237"/>
      <c r="BB35" s="2239"/>
    </row>
    <row r="36" spans="1:54" ht="7.5" customHeight="1">
      <c r="A36" s="851"/>
      <c r="B36" s="2201" t="s">
        <v>276</v>
      </c>
      <c r="C36" s="2201"/>
      <c r="D36" s="2201"/>
      <c r="E36" s="2201"/>
      <c r="F36" s="2201"/>
      <c r="G36" s="2201"/>
      <c r="H36" s="886"/>
      <c r="I36" s="887"/>
      <c r="J36" s="2141" t="s">
        <v>277</v>
      </c>
      <c r="K36" s="847"/>
      <c r="L36" s="2180"/>
      <c r="M36" s="2181"/>
      <c r="N36" s="2182"/>
      <c r="O36" s="2184"/>
      <c r="P36" s="2181"/>
      <c r="Q36" s="2182"/>
      <c r="R36" s="2184">
        <f>L36+O36</f>
        <v>0</v>
      </c>
      <c r="S36" s="2181"/>
      <c r="T36" s="2186"/>
      <c r="V36" s="851"/>
      <c r="W36" s="2197" t="s">
        <v>279</v>
      </c>
      <c r="X36" s="852"/>
      <c r="Y36" s="2250"/>
      <c r="Z36" s="2251"/>
      <c r="AA36" s="2251"/>
      <c r="AB36" s="851"/>
      <c r="AC36" s="2176" t="s">
        <v>231</v>
      </c>
      <c r="AD36" s="852"/>
      <c r="AE36" s="847"/>
      <c r="AF36" s="2176" t="s">
        <v>232</v>
      </c>
      <c r="AG36" s="852"/>
      <c r="AH36" s="847"/>
      <c r="AI36" s="2176" t="s">
        <v>128</v>
      </c>
      <c r="AJ36" s="888"/>
      <c r="AK36" s="847"/>
      <c r="AL36" s="2176" t="s">
        <v>231</v>
      </c>
      <c r="AM36" s="852"/>
      <c r="AN36" s="847"/>
      <c r="AO36" s="2176" t="s">
        <v>232</v>
      </c>
      <c r="AP36" s="852"/>
      <c r="AQ36" s="847"/>
      <c r="AR36" s="2176" t="s">
        <v>128</v>
      </c>
      <c r="AS36" s="847"/>
      <c r="AT36" s="851"/>
      <c r="AU36" s="2176" t="s">
        <v>231</v>
      </c>
      <c r="AV36" s="852"/>
      <c r="AW36" s="847"/>
      <c r="AX36" s="2176" t="s">
        <v>232</v>
      </c>
      <c r="AY36" s="852"/>
      <c r="AZ36" s="847"/>
      <c r="BA36" s="2176" t="s">
        <v>128</v>
      </c>
      <c r="BB36" s="888"/>
    </row>
    <row r="37" spans="1:54" ht="7.5" customHeight="1">
      <c r="A37" s="851"/>
      <c r="B37" s="2201"/>
      <c r="C37" s="2201"/>
      <c r="D37" s="2201"/>
      <c r="E37" s="2201"/>
      <c r="F37" s="2201"/>
      <c r="G37" s="2201"/>
      <c r="H37" s="886"/>
      <c r="I37" s="887"/>
      <c r="J37" s="2155"/>
      <c r="K37" s="847"/>
      <c r="L37" s="2180"/>
      <c r="M37" s="2181"/>
      <c r="N37" s="2182"/>
      <c r="O37" s="2184"/>
      <c r="P37" s="2181"/>
      <c r="Q37" s="2182"/>
      <c r="R37" s="2184"/>
      <c r="S37" s="2181"/>
      <c r="T37" s="2186"/>
      <c r="V37" s="851"/>
      <c r="W37" s="2191"/>
      <c r="X37" s="852"/>
      <c r="Y37" s="2252"/>
      <c r="Z37" s="2253"/>
      <c r="AA37" s="2253"/>
      <c r="AB37" s="856"/>
      <c r="AC37" s="2134"/>
      <c r="AD37" s="870"/>
      <c r="AE37" s="855"/>
      <c r="AF37" s="2134"/>
      <c r="AG37" s="870"/>
      <c r="AH37" s="855"/>
      <c r="AI37" s="2134"/>
      <c r="AJ37" s="889"/>
      <c r="AK37" s="855"/>
      <c r="AL37" s="2134"/>
      <c r="AM37" s="870"/>
      <c r="AN37" s="855"/>
      <c r="AO37" s="2134"/>
      <c r="AP37" s="870"/>
      <c r="AQ37" s="855"/>
      <c r="AR37" s="2134"/>
      <c r="AS37" s="855"/>
      <c r="AT37" s="856"/>
      <c r="AU37" s="2134"/>
      <c r="AV37" s="870"/>
      <c r="AW37" s="855"/>
      <c r="AX37" s="2134"/>
      <c r="AY37" s="870"/>
      <c r="AZ37" s="855"/>
      <c r="BA37" s="2134"/>
      <c r="BB37" s="889"/>
    </row>
    <row r="38" spans="1:54" ht="7.5" customHeight="1">
      <c r="A38" s="851"/>
      <c r="B38" s="2201"/>
      <c r="C38" s="2201"/>
      <c r="D38" s="2201"/>
      <c r="E38" s="2201"/>
      <c r="F38" s="2201"/>
      <c r="G38" s="2201"/>
      <c r="H38" s="852"/>
      <c r="I38" s="847"/>
      <c r="J38" s="2155"/>
      <c r="K38" s="847"/>
      <c r="L38" s="2136"/>
      <c r="M38" s="2137"/>
      <c r="N38" s="2138"/>
      <c r="O38" s="2139"/>
      <c r="P38" s="2137"/>
      <c r="Q38" s="2138"/>
      <c r="R38" s="2139"/>
      <c r="S38" s="2137"/>
      <c r="T38" s="2140"/>
      <c r="V38" s="851"/>
      <c r="W38" s="2191"/>
      <c r="X38" s="852"/>
      <c r="Y38" s="847"/>
      <c r="Z38" s="2116" t="s">
        <v>280</v>
      </c>
      <c r="AA38" s="847"/>
      <c r="AB38" s="2240"/>
      <c r="AC38" s="2241"/>
      <c r="AD38" s="2242"/>
      <c r="AE38" s="2246"/>
      <c r="AF38" s="2241"/>
      <c r="AG38" s="2242"/>
      <c r="AH38" s="2246">
        <f>AB38+AE38</f>
        <v>0</v>
      </c>
      <c r="AI38" s="2241"/>
      <c r="AJ38" s="2248"/>
      <c r="AK38" s="2241"/>
      <c r="AL38" s="2241"/>
      <c r="AM38" s="2242"/>
      <c r="AN38" s="2246"/>
      <c r="AO38" s="2241"/>
      <c r="AP38" s="2242"/>
      <c r="AQ38" s="2246">
        <f>AK38+AN38</f>
        <v>0</v>
      </c>
      <c r="AR38" s="2241"/>
      <c r="AS38" s="2241"/>
      <c r="AT38" s="2240">
        <f>SUM(AB38,AK38)</f>
        <v>0</v>
      </c>
      <c r="AU38" s="2241"/>
      <c r="AV38" s="2242"/>
      <c r="AW38" s="2246">
        <f>AE38+AN38</f>
        <v>0</v>
      </c>
      <c r="AX38" s="2241"/>
      <c r="AY38" s="2242"/>
      <c r="AZ38" s="2246">
        <f>AT38+AW38</f>
        <v>0</v>
      </c>
      <c r="BA38" s="2241"/>
      <c r="BB38" s="2248"/>
    </row>
    <row r="39" spans="1:54" ht="7.5" customHeight="1">
      <c r="A39" s="851"/>
      <c r="B39" s="2201"/>
      <c r="C39" s="2201"/>
      <c r="D39" s="2201"/>
      <c r="E39" s="2201"/>
      <c r="F39" s="2201"/>
      <c r="G39" s="2201"/>
      <c r="H39" s="852"/>
      <c r="I39" s="871"/>
      <c r="J39" s="2155" t="s">
        <v>245</v>
      </c>
      <c r="K39" s="871"/>
      <c r="L39" s="2177"/>
      <c r="M39" s="2178"/>
      <c r="N39" s="2179"/>
      <c r="O39" s="2183"/>
      <c r="P39" s="2178"/>
      <c r="Q39" s="2179"/>
      <c r="R39" s="2183">
        <f>L39+O39</f>
        <v>0</v>
      </c>
      <c r="S39" s="2178"/>
      <c r="T39" s="2185"/>
      <c r="V39" s="851"/>
      <c r="W39" s="2191"/>
      <c r="X39" s="852"/>
      <c r="Y39" s="855"/>
      <c r="Z39" s="2141"/>
      <c r="AA39" s="855"/>
      <c r="AB39" s="2243"/>
      <c r="AC39" s="2244"/>
      <c r="AD39" s="2245"/>
      <c r="AE39" s="2247"/>
      <c r="AF39" s="2244"/>
      <c r="AG39" s="2245"/>
      <c r="AH39" s="2247"/>
      <c r="AI39" s="2244"/>
      <c r="AJ39" s="2249"/>
      <c r="AK39" s="2244"/>
      <c r="AL39" s="2244"/>
      <c r="AM39" s="2245"/>
      <c r="AN39" s="2247"/>
      <c r="AO39" s="2244"/>
      <c r="AP39" s="2245"/>
      <c r="AQ39" s="2247"/>
      <c r="AR39" s="2244"/>
      <c r="AS39" s="2244"/>
      <c r="AT39" s="2243"/>
      <c r="AU39" s="2244"/>
      <c r="AV39" s="2245"/>
      <c r="AW39" s="2247"/>
      <c r="AX39" s="2244"/>
      <c r="AY39" s="2245"/>
      <c r="AZ39" s="2247"/>
      <c r="BA39" s="2244"/>
      <c r="BB39" s="2249"/>
    </row>
    <row r="40" spans="1:54" ht="7.5" customHeight="1">
      <c r="A40" s="851"/>
      <c r="B40" s="2201"/>
      <c r="C40" s="2201"/>
      <c r="D40" s="2201"/>
      <c r="E40" s="2201"/>
      <c r="F40" s="2201"/>
      <c r="G40" s="2201"/>
      <c r="H40" s="852"/>
      <c r="I40" s="847"/>
      <c r="J40" s="2155"/>
      <c r="K40" s="847"/>
      <c r="L40" s="2180"/>
      <c r="M40" s="2181"/>
      <c r="N40" s="2182"/>
      <c r="O40" s="2184"/>
      <c r="P40" s="2181"/>
      <c r="Q40" s="2182"/>
      <c r="R40" s="2184"/>
      <c r="S40" s="2181"/>
      <c r="T40" s="2186"/>
      <c r="V40" s="851"/>
      <c r="W40" s="2191"/>
      <c r="X40" s="852"/>
      <c r="Y40" s="847"/>
      <c r="Z40" s="2116" t="s">
        <v>282</v>
      </c>
      <c r="AA40" s="847"/>
      <c r="AB40" s="2240"/>
      <c r="AC40" s="2241"/>
      <c r="AD40" s="2242"/>
      <c r="AE40" s="2246"/>
      <c r="AF40" s="2241"/>
      <c r="AG40" s="2242"/>
      <c r="AH40" s="2246">
        <f>AB40+AE40</f>
        <v>0</v>
      </c>
      <c r="AI40" s="2241"/>
      <c r="AJ40" s="2248"/>
      <c r="AK40" s="2241"/>
      <c r="AL40" s="2241"/>
      <c r="AM40" s="2242"/>
      <c r="AN40" s="2246"/>
      <c r="AO40" s="2241"/>
      <c r="AP40" s="2242"/>
      <c r="AQ40" s="2246">
        <f>SUM(AK40:AP41)</f>
        <v>0</v>
      </c>
      <c r="AR40" s="2241"/>
      <c r="AS40" s="2241"/>
      <c r="AT40" s="2240">
        <f>SUM(AB40,AK40)</f>
        <v>0</v>
      </c>
      <c r="AU40" s="2241"/>
      <c r="AV40" s="2242"/>
      <c r="AW40" s="2246">
        <f>SUM(AE40,AN40)</f>
        <v>0</v>
      </c>
      <c r="AX40" s="2241"/>
      <c r="AY40" s="2242"/>
      <c r="AZ40" s="2246">
        <f>AT40+AW40</f>
        <v>0</v>
      </c>
      <c r="BA40" s="2241"/>
      <c r="BB40" s="2248"/>
    </row>
    <row r="41" spans="1:54" ht="7.5" customHeight="1">
      <c r="A41" s="851"/>
      <c r="B41" s="2201"/>
      <c r="C41" s="2201"/>
      <c r="D41" s="2201"/>
      <c r="E41" s="2201"/>
      <c r="F41" s="2201"/>
      <c r="G41" s="2201"/>
      <c r="H41" s="852"/>
      <c r="I41" s="855"/>
      <c r="J41" s="2155"/>
      <c r="K41" s="847"/>
      <c r="L41" s="2136"/>
      <c r="M41" s="2137"/>
      <c r="N41" s="2138"/>
      <c r="O41" s="2139"/>
      <c r="P41" s="2137"/>
      <c r="Q41" s="2138"/>
      <c r="R41" s="2139"/>
      <c r="S41" s="2137"/>
      <c r="T41" s="2140"/>
      <c r="V41" s="851"/>
      <c r="W41" s="2191"/>
      <c r="X41" s="852"/>
      <c r="Y41" s="855"/>
      <c r="Z41" s="2141"/>
      <c r="AA41" s="855"/>
      <c r="AB41" s="2243"/>
      <c r="AC41" s="2244"/>
      <c r="AD41" s="2245"/>
      <c r="AE41" s="2247"/>
      <c r="AF41" s="2244"/>
      <c r="AG41" s="2245"/>
      <c r="AH41" s="2247"/>
      <c r="AI41" s="2244"/>
      <c r="AJ41" s="2249"/>
      <c r="AK41" s="2244"/>
      <c r="AL41" s="2244"/>
      <c r="AM41" s="2245"/>
      <c r="AN41" s="2247"/>
      <c r="AO41" s="2244"/>
      <c r="AP41" s="2245"/>
      <c r="AQ41" s="2247"/>
      <c r="AR41" s="2244"/>
      <c r="AS41" s="2244"/>
      <c r="AT41" s="2243"/>
      <c r="AU41" s="2244"/>
      <c r="AV41" s="2245"/>
      <c r="AW41" s="2247"/>
      <c r="AX41" s="2244"/>
      <c r="AY41" s="2245"/>
      <c r="AZ41" s="2247"/>
      <c r="BA41" s="2244"/>
      <c r="BB41" s="2249"/>
    </row>
    <row r="42" spans="1:54" ht="7.5" customHeight="1">
      <c r="A42" s="890"/>
      <c r="B42" s="2277" t="s">
        <v>281</v>
      </c>
      <c r="C42" s="2277"/>
      <c r="D42" s="2277"/>
      <c r="E42" s="2277"/>
      <c r="F42" s="2277"/>
      <c r="G42" s="2277"/>
      <c r="H42" s="891"/>
      <c r="I42" s="871"/>
      <c r="J42" s="2116" t="s">
        <v>128</v>
      </c>
      <c r="K42" s="871"/>
      <c r="L42" s="2177"/>
      <c r="M42" s="2178"/>
      <c r="N42" s="2179"/>
      <c r="O42" s="2183"/>
      <c r="P42" s="2178"/>
      <c r="Q42" s="2179"/>
      <c r="R42" s="2183">
        <f t="shared" ref="R42:R50" si="1">L42+O42</f>
        <v>0</v>
      </c>
      <c r="S42" s="2178"/>
      <c r="T42" s="2185"/>
      <c r="V42" s="851"/>
      <c r="W42" s="2191"/>
      <c r="X42" s="852"/>
      <c r="Y42" s="847"/>
      <c r="Z42" s="2116" t="s">
        <v>283</v>
      </c>
      <c r="AA42" s="847"/>
      <c r="AB42" s="2240"/>
      <c r="AC42" s="2241"/>
      <c r="AD42" s="2242"/>
      <c r="AE42" s="2246"/>
      <c r="AF42" s="2241"/>
      <c r="AG42" s="2242"/>
      <c r="AH42" s="2246">
        <f>AB42+AE42</f>
        <v>0</v>
      </c>
      <c r="AI42" s="2241"/>
      <c r="AJ42" s="2248"/>
      <c r="AK42" s="2240"/>
      <c r="AL42" s="2241"/>
      <c r="AM42" s="2242"/>
      <c r="AN42" s="2246"/>
      <c r="AO42" s="2241"/>
      <c r="AP42" s="2242"/>
      <c r="AQ42" s="2246">
        <f>AK42+AN42</f>
        <v>0</v>
      </c>
      <c r="AR42" s="2241"/>
      <c r="AS42" s="2248"/>
      <c r="AT42" s="2240">
        <f>AB42+AK42</f>
        <v>0</v>
      </c>
      <c r="AU42" s="2241"/>
      <c r="AV42" s="2242"/>
      <c r="AW42" s="2246">
        <f>AE42+AN42</f>
        <v>0</v>
      </c>
      <c r="AX42" s="2241"/>
      <c r="AY42" s="2242"/>
      <c r="AZ42" s="2246">
        <f>AT42+AW42</f>
        <v>0</v>
      </c>
      <c r="BA42" s="2241"/>
      <c r="BB42" s="2248"/>
    </row>
    <row r="43" spans="1:54" ht="7.5" customHeight="1">
      <c r="A43" s="890"/>
      <c r="B43" s="2277"/>
      <c r="C43" s="2277"/>
      <c r="D43" s="2277"/>
      <c r="E43" s="2277"/>
      <c r="F43" s="2277"/>
      <c r="G43" s="2277"/>
      <c r="H43" s="891"/>
      <c r="I43" s="847"/>
      <c r="J43" s="2201"/>
      <c r="K43" s="847"/>
      <c r="L43" s="2180"/>
      <c r="M43" s="2181"/>
      <c r="N43" s="2182"/>
      <c r="O43" s="2184"/>
      <c r="P43" s="2181"/>
      <c r="Q43" s="2182"/>
      <c r="R43" s="2184">
        <f t="shared" si="1"/>
        <v>0</v>
      </c>
      <c r="S43" s="2181"/>
      <c r="T43" s="2186"/>
      <c r="V43" s="851"/>
      <c r="W43" s="2191"/>
      <c r="X43" s="852"/>
      <c r="Y43" s="847"/>
      <c r="Z43" s="2201"/>
      <c r="AA43" s="847"/>
      <c r="AB43" s="2254"/>
      <c r="AC43" s="2255"/>
      <c r="AD43" s="2256"/>
      <c r="AE43" s="2257"/>
      <c r="AF43" s="2255"/>
      <c r="AG43" s="2256"/>
      <c r="AH43" s="2257"/>
      <c r="AI43" s="2255"/>
      <c r="AJ43" s="2258"/>
      <c r="AK43" s="2254"/>
      <c r="AL43" s="2255"/>
      <c r="AM43" s="2256"/>
      <c r="AN43" s="2257"/>
      <c r="AO43" s="2255"/>
      <c r="AP43" s="2256"/>
      <c r="AQ43" s="2257"/>
      <c r="AR43" s="2255"/>
      <c r="AS43" s="2258"/>
      <c r="AT43" s="2254"/>
      <c r="AU43" s="2255"/>
      <c r="AV43" s="2256"/>
      <c r="AW43" s="2257"/>
      <c r="AX43" s="2255"/>
      <c r="AY43" s="2256"/>
      <c r="AZ43" s="2257"/>
      <c r="BA43" s="2255"/>
      <c r="BB43" s="2258"/>
    </row>
    <row r="44" spans="1:54" ht="7.5" customHeight="1">
      <c r="A44" s="890"/>
      <c r="B44" s="2277"/>
      <c r="C44" s="2277"/>
      <c r="D44" s="2277"/>
      <c r="E44" s="2277"/>
      <c r="F44" s="2277"/>
      <c r="G44" s="2277"/>
      <c r="H44" s="891"/>
      <c r="I44" s="847"/>
      <c r="J44" s="2201"/>
      <c r="K44" s="847"/>
      <c r="L44" s="2180"/>
      <c r="M44" s="2181"/>
      <c r="N44" s="2182"/>
      <c r="O44" s="2184"/>
      <c r="P44" s="2181"/>
      <c r="Q44" s="2182"/>
      <c r="R44" s="2184">
        <f t="shared" si="1"/>
        <v>0</v>
      </c>
      <c r="S44" s="2181"/>
      <c r="T44" s="2186"/>
      <c r="V44" s="851"/>
      <c r="W44" s="2191"/>
      <c r="X44" s="852"/>
      <c r="Y44" s="871"/>
      <c r="Z44" s="2116" t="s">
        <v>140</v>
      </c>
      <c r="AA44" s="871"/>
      <c r="AB44" s="2259">
        <f>SUM(AB38:AD43)</f>
        <v>0</v>
      </c>
      <c r="AC44" s="2260"/>
      <c r="AD44" s="2260"/>
      <c r="AE44" s="2260">
        <f>SUM(AE38:AG43)</f>
        <v>0</v>
      </c>
      <c r="AF44" s="2260"/>
      <c r="AG44" s="2260"/>
      <c r="AH44" s="2260">
        <f>SUM(AH38:AJ43)</f>
        <v>0</v>
      </c>
      <c r="AI44" s="2260"/>
      <c r="AJ44" s="2263"/>
      <c r="AK44" s="2240">
        <f>SUM(AK38:AM43)</f>
        <v>0</v>
      </c>
      <c r="AL44" s="2241"/>
      <c r="AM44" s="2242"/>
      <c r="AN44" s="2241">
        <f t="shared" ref="AN44" si="2">SUM(AN38:AP43)</f>
        <v>0</v>
      </c>
      <c r="AO44" s="2241"/>
      <c r="AP44" s="2241"/>
      <c r="AQ44" s="2246">
        <f t="shared" ref="AQ44" si="3">SUM(AQ38:AS43)</f>
        <v>0</v>
      </c>
      <c r="AR44" s="2241"/>
      <c r="AS44" s="2248"/>
      <c r="AT44" s="2240">
        <f>SUM(AT38:AV43)</f>
        <v>0</v>
      </c>
      <c r="AU44" s="2241"/>
      <c r="AV44" s="2242"/>
      <c r="AW44" s="2246">
        <f>SUM(AW38:AY43)</f>
        <v>0</v>
      </c>
      <c r="AX44" s="2241"/>
      <c r="AY44" s="2242"/>
      <c r="AZ44" s="2241">
        <f>SUM(AZ38:BB43)</f>
        <v>0</v>
      </c>
      <c r="BA44" s="2241"/>
      <c r="BB44" s="2248"/>
    </row>
    <row r="45" spans="1:54" ht="7.5" customHeight="1">
      <c r="A45" s="892"/>
      <c r="B45" s="2274" t="s">
        <v>743</v>
      </c>
      <c r="C45" s="2274"/>
      <c r="D45" s="2274"/>
      <c r="E45" s="2274"/>
      <c r="F45" s="2274"/>
      <c r="G45" s="2274"/>
      <c r="H45" s="2274"/>
      <c r="I45" s="2274"/>
      <c r="J45" s="2274"/>
      <c r="K45" s="893"/>
      <c r="L45" s="2276"/>
      <c r="M45" s="2271"/>
      <c r="N45" s="2272"/>
      <c r="O45" s="2270"/>
      <c r="P45" s="2271"/>
      <c r="Q45" s="2272"/>
      <c r="R45" s="2270">
        <f>SUM(L45:Q47)</f>
        <v>0</v>
      </c>
      <c r="S45" s="2271"/>
      <c r="T45" s="2273"/>
      <c r="V45" s="851"/>
      <c r="W45" s="2191"/>
      <c r="X45" s="852"/>
      <c r="Y45" s="847"/>
      <c r="Z45" s="2201"/>
      <c r="AA45" s="847"/>
      <c r="AB45" s="2261"/>
      <c r="AC45" s="2262"/>
      <c r="AD45" s="2262"/>
      <c r="AE45" s="2262"/>
      <c r="AF45" s="2262"/>
      <c r="AG45" s="2262"/>
      <c r="AH45" s="2262"/>
      <c r="AI45" s="2262"/>
      <c r="AJ45" s="2264"/>
      <c r="AK45" s="2265"/>
      <c r="AL45" s="2266"/>
      <c r="AM45" s="2267"/>
      <c r="AN45" s="2255"/>
      <c r="AO45" s="2255"/>
      <c r="AP45" s="2255"/>
      <c r="AQ45" s="2268"/>
      <c r="AR45" s="2266"/>
      <c r="AS45" s="2269"/>
      <c r="AT45" s="2265"/>
      <c r="AU45" s="2266"/>
      <c r="AV45" s="2267"/>
      <c r="AW45" s="2268"/>
      <c r="AX45" s="2266"/>
      <c r="AY45" s="2267"/>
      <c r="AZ45" s="2255"/>
      <c r="BA45" s="2255"/>
      <c r="BB45" s="2258"/>
    </row>
    <row r="46" spans="1:54" ht="7.5" customHeight="1">
      <c r="A46" s="890"/>
      <c r="B46" s="2208"/>
      <c r="C46" s="2208"/>
      <c r="D46" s="2208"/>
      <c r="E46" s="2208"/>
      <c r="F46" s="2208"/>
      <c r="G46" s="2208"/>
      <c r="H46" s="2208"/>
      <c r="I46" s="2208"/>
      <c r="J46" s="2208"/>
      <c r="K46" s="894"/>
      <c r="L46" s="2254"/>
      <c r="M46" s="2255"/>
      <c r="N46" s="2256"/>
      <c r="O46" s="2257"/>
      <c r="P46" s="2255"/>
      <c r="Q46" s="2256"/>
      <c r="R46" s="2257"/>
      <c r="S46" s="2255"/>
      <c r="T46" s="2258"/>
      <c r="V46" s="875"/>
      <c r="W46" s="2197" t="s">
        <v>286</v>
      </c>
      <c r="X46" s="895"/>
      <c r="Y46" s="896"/>
      <c r="Z46" s="2200" t="s">
        <v>280</v>
      </c>
      <c r="AA46" s="896"/>
      <c r="AB46" s="2276"/>
      <c r="AC46" s="2271"/>
      <c r="AD46" s="2272"/>
      <c r="AE46" s="2270"/>
      <c r="AF46" s="2271"/>
      <c r="AG46" s="2272"/>
      <c r="AH46" s="2270">
        <f>AB46+AE46</f>
        <v>0</v>
      </c>
      <c r="AI46" s="2271"/>
      <c r="AJ46" s="2273"/>
      <c r="AK46" s="2276"/>
      <c r="AL46" s="2271"/>
      <c r="AM46" s="2272"/>
      <c r="AN46" s="2270"/>
      <c r="AO46" s="2271"/>
      <c r="AP46" s="2272"/>
      <c r="AQ46" s="2270">
        <f>SUM(AK46:AP47)</f>
        <v>0</v>
      </c>
      <c r="AR46" s="2271"/>
      <c r="AS46" s="2273"/>
      <c r="AT46" s="2276">
        <f>SUM(AB46,AK46)</f>
        <v>0</v>
      </c>
      <c r="AU46" s="2271"/>
      <c r="AV46" s="2272"/>
      <c r="AW46" s="2270">
        <f>SUM(AE46,AN46)</f>
        <v>0</v>
      </c>
      <c r="AX46" s="2271"/>
      <c r="AY46" s="2272"/>
      <c r="AZ46" s="2270">
        <f>SUM(AT46:AY47)</f>
        <v>0</v>
      </c>
      <c r="BA46" s="2271"/>
      <c r="BB46" s="2273"/>
    </row>
    <row r="47" spans="1:54" ht="7.5" customHeight="1">
      <c r="A47" s="897"/>
      <c r="B47" s="2275"/>
      <c r="C47" s="2275"/>
      <c r="D47" s="2275"/>
      <c r="E47" s="2275"/>
      <c r="F47" s="2275"/>
      <c r="G47" s="2275"/>
      <c r="H47" s="2275"/>
      <c r="I47" s="2275"/>
      <c r="J47" s="2275"/>
      <c r="K47" s="898"/>
      <c r="L47" s="2265"/>
      <c r="M47" s="2266"/>
      <c r="N47" s="2267"/>
      <c r="O47" s="2268"/>
      <c r="P47" s="2266"/>
      <c r="Q47" s="2267"/>
      <c r="R47" s="2268"/>
      <c r="S47" s="2266"/>
      <c r="T47" s="2269"/>
      <c r="V47" s="851"/>
      <c r="W47" s="2191"/>
      <c r="X47" s="852"/>
      <c r="Y47" s="847"/>
      <c r="Z47" s="2141"/>
      <c r="AA47" s="855"/>
      <c r="AB47" s="2254"/>
      <c r="AC47" s="2255"/>
      <c r="AD47" s="2256"/>
      <c r="AE47" s="2257"/>
      <c r="AF47" s="2255"/>
      <c r="AG47" s="2256"/>
      <c r="AH47" s="2257"/>
      <c r="AI47" s="2255"/>
      <c r="AJ47" s="2258"/>
      <c r="AK47" s="2254"/>
      <c r="AL47" s="2255"/>
      <c r="AM47" s="2256"/>
      <c r="AN47" s="2257"/>
      <c r="AO47" s="2255"/>
      <c r="AP47" s="2256"/>
      <c r="AQ47" s="2257"/>
      <c r="AR47" s="2255"/>
      <c r="AS47" s="2258"/>
      <c r="AT47" s="2254"/>
      <c r="AU47" s="2255"/>
      <c r="AV47" s="2256"/>
      <c r="AW47" s="2257"/>
      <c r="AX47" s="2255"/>
      <c r="AY47" s="2256"/>
      <c r="AZ47" s="2257"/>
      <c r="BA47" s="2255"/>
      <c r="BB47" s="2258"/>
    </row>
    <row r="48" spans="1:54" ht="7.5" customHeight="1">
      <c r="A48" s="875"/>
      <c r="B48" s="2278" t="s">
        <v>284</v>
      </c>
      <c r="C48" s="2278"/>
      <c r="D48" s="2278"/>
      <c r="E48" s="2278"/>
      <c r="F48" s="2278"/>
      <c r="G48" s="2278"/>
      <c r="H48" s="2278"/>
      <c r="I48" s="2278"/>
      <c r="J48" s="2278"/>
      <c r="K48" s="896"/>
      <c r="L48" s="2202"/>
      <c r="M48" s="2203"/>
      <c r="N48" s="2204"/>
      <c r="O48" s="2205"/>
      <c r="P48" s="2203"/>
      <c r="Q48" s="2204"/>
      <c r="R48" s="2205">
        <f t="shared" si="1"/>
        <v>0</v>
      </c>
      <c r="S48" s="2203"/>
      <c r="T48" s="2206"/>
      <c r="V48" s="851"/>
      <c r="W48" s="2191"/>
      <c r="X48" s="852"/>
      <c r="Y48" s="865"/>
      <c r="Z48" s="2116" t="s">
        <v>282</v>
      </c>
      <c r="AA48" s="847"/>
      <c r="AB48" s="2240"/>
      <c r="AC48" s="2241"/>
      <c r="AD48" s="2242"/>
      <c r="AE48" s="2246"/>
      <c r="AF48" s="2241"/>
      <c r="AG48" s="2242"/>
      <c r="AH48" s="2246">
        <f>SUM(AB48:AG49)</f>
        <v>0</v>
      </c>
      <c r="AI48" s="2241"/>
      <c r="AJ48" s="2248"/>
      <c r="AK48" s="2240"/>
      <c r="AL48" s="2241"/>
      <c r="AM48" s="2242"/>
      <c r="AN48" s="2246"/>
      <c r="AO48" s="2241"/>
      <c r="AP48" s="2242"/>
      <c r="AQ48" s="2246">
        <f>SUM(AK48:AP49)</f>
        <v>0</v>
      </c>
      <c r="AR48" s="2241"/>
      <c r="AS48" s="2248"/>
      <c r="AT48" s="2240">
        <f>SUM(AB48,AK48)</f>
        <v>0</v>
      </c>
      <c r="AU48" s="2241"/>
      <c r="AV48" s="2242"/>
      <c r="AW48" s="2246">
        <f>SUM(AE48,AN48)</f>
        <v>0</v>
      </c>
      <c r="AX48" s="2241"/>
      <c r="AY48" s="2242"/>
      <c r="AZ48" s="2246">
        <f>SUM(AT48:AY49)</f>
        <v>0</v>
      </c>
      <c r="BA48" s="2241"/>
      <c r="BB48" s="2248"/>
    </row>
    <row r="49" spans="1:54" ht="7.5" customHeight="1">
      <c r="A49" s="851"/>
      <c r="B49" s="2155"/>
      <c r="C49" s="2155"/>
      <c r="D49" s="2155"/>
      <c r="E49" s="2155"/>
      <c r="F49" s="2155"/>
      <c r="G49" s="2155"/>
      <c r="H49" s="2155"/>
      <c r="I49" s="2155"/>
      <c r="J49" s="2155"/>
      <c r="K49" s="847"/>
      <c r="L49" s="2180"/>
      <c r="M49" s="2181"/>
      <c r="N49" s="2182"/>
      <c r="O49" s="2184"/>
      <c r="P49" s="2181"/>
      <c r="Q49" s="2182"/>
      <c r="R49" s="2184">
        <f t="shared" si="1"/>
        <v>0</v>
      </c>
      <c r="S49" s="2181"/>
      <c r="T49" s="2186"/>
      <c r="V49" s="851"/>
      <c r="W49" s="2191"/>
      <c r="X49" s="852"/>
      <c r="Y49" s="853"/>
      <c r="Z49" s="2201"/>
      <c r="AA49" s="847"/>
      <c r="AB49" s="2243"/>
      <c r="AC49" s="2244"/>
      <c r="AD49" s="2245"/>
      <c r="AE49" s="2247"/>
      <c r="AF49" s="2244"/>
      <c r="AG49" s="2245"/>
      <c r="AH49" s="2247"/>
      <c r="AI49" s="2244"/>
      <c r="AJ49" s="2249"/>
      <c r="AK49" s="2243"/>
      <c r="AL49" s="2244"/>
      <c r="AM49" s="2245"/>
      <c r="AN49" s="2247"/>
      <c r="AO49" s="2244"/>
      <c r="AP49" s="2245"/>
      <c r="AQ49" s="2247"/>
      <c r="AR49" s="2244"/>
      <c r="AS49" s="2249"/>
      <c r="AT49" s="2243"/>
      <c r="AU49" s="2244"/>
      <c r="AV49" s="2245"/>
      <c r="AW49" s="2247"/>
      <c r="AX49" s="2244"/>
      <c r="AY49" s="2245"/>
      <c r="AZ49" s="2247"/>
      <c r="BA49" s="2244"/>
      <c r="BB49" s="2249"/>
    </row>
    <row r="50" spans="1:54" ht="7.5" customHeight="1">
      <c r="A50" s="883"/>
      <c r="B50" s="2163"/>
      <c r="C50" s="2163"/>
      <c r="D50" s="2163"/>
      <c r="E50" s="2163"/>
      <c r="F50" s="2163"/>
      <c r="G50" s="2163"/>
      <c r="H50" s="2163"/>
      <c r="I50" s="2163"/>
      <c r="J50" s="2163"/>
      <c r="K50" s="849"/>
      <c r="L50" s="2229"/>
      <c r="M50" s="2230"/>
      <c r="N50" s="2231"/>
      <c r="O50" s="2232"/>
      <c r="P50" s="2230"/>
      <c r="Q50" s="2231"/>
      <c r="R50" s="2232">
        <f t="shared" si="1"/>
        <v>0</v>
      </c>
      <c r="S50" s="2230"/>
      <c r="T50" s="2233"/>
      <c r="U50" s="899"/>
      <c r="V50" s="851"/>
      <c r="W50" s="2191"/>
      <c r="X50" s="852"/>
      <c r="Y50" s="865"/>
      <c r="Z50" s="2116" t="s">
        <v>283</v>
      </c>
      <c r="AA50" s="847"/>
      <c r="AB50" s="2254"/>
      <c r="AC50" s="2255"/>
      <c r="AD50" s="2256"/>
      <c r="AE50" s="2257"/>
      <c r="AF50" s="2255"/>
      <c r="AG50" s="2256"/>
      <c r="AH50" s="2257">
        <f>SUM(AB50:AG51)</f>
        <v>0</v>
      </c>
      <c r="AI50" s="2255"/>
      <c r="AJ50" s="2258"/>
      <c r="AK50" s="2240"/>
      <c r="AL50" s="2241"/>
      <c r="AM50" s="2242"/>
      <c r="AN50" s="2246"/>
      <c r="AO50" s="2241"/>
      <c r="AP50" s="2242"/>
      <c r="AQ50" s="2246">
        <f>SUM(AK50:AP51)</f>
        <v>0</v>
      </c>
      <c r="AR50" s="2241"/>
      <c r="AS50" s="2248"/>
      <c r="AT50" s="2240">
        <f>SUM(AB50,AK50)</f>
        <v>0</v>
      </c>
      <c r="AU50" s="2241"/>
      <c r="AV50" s="2242"/>
      <c r="AW50" s="2246">
        <f>SUM(AE50,AN50)</f>
        <v>0</v>
      </c>
      <c r="AX50" s="2241"/>
      <c r="AY50" s="2242"/>
      <c r="AZ50" s="2246">
        <f>SUM(AT50:AY51)</f>
        <v>0</v>
      </c>
      <c r="BA50" s="2241"/>
      <c r="BB50" s="2248"/>
    </row>
    <row r="51" spans="1:54" ht="7.5" customHeight="1">
      <c r="A51" s="851"/>
      <c r="B51" s="2141" t="s">
        <v>285</v>
      </c>
      <c r="C51" s="2141"/>
      <c r="D51" s="2141"/>
      <c r="E51" s="2141"/>
      <c r="F51" s="2141"/>
      <c r="G51" s="2141"/>
      <c r="H51" s="2141"/>
      <c r="I51" s="2141"/>
      <c r="J51" s="2141"/>
      <c r="K51" s="847"/>
      <c r="L51" s="2180"/>
      <c r="M51" s="2181"/>
      <c r="N51" s="2182"/>
      <c r="O51" s="2184"/>
      <c r="P51" s="2181"/>
      <c r="Q51" s="2182"/>
      <c r="R51" s="2184">
        <f>SUM(L51:Q53)</f>
        <v>0</v>
      </c>
      <c r="S51" s="2181"/>
      <c r="T51" s="2186"/>
      <c r="U51" s="899"/>
      <c r="V51" s="851"/>
      <c r="W51" s="2191"/>
      <c r="X51" s="852"/>
      <c r="Y51" s="853"/>
      <c r="Z51" s="2141"/>
      <c r="AA51" s="855"/>
      <c r="AB51" s="2243"/>
      <c r="AC51" s="2244"/>
      <c r="AD51" s="2245"/>
      <c r="AE51" s="2247"/>
      <c r="AF51" s="2244"/>
      <c r="AG51" s="2245"/>
      <c r="AH51" s="2247"/>
      <c r="AI51" s="2244"/>
      <c r="AJ51" s="2249"/>
      <c r="AK51" s="2243"/>
      <c r="AL51" s="2244"/>
      <c r="AM51" s="2245"/>
      <c r="AN51" s="2247"/>
      <c r="AO51" s="2244"/>
      <c r="AP51" s="2245"/>
      <c r="AQ51" s="2247"/>
      <c r="AR51" s="2244"/>
      <c r="AS51" s="2249"/>
      <c r="AT51" s="2243"/>
      <c r="AU51" s="2244"/>
      <c r="AV51" s="2245"/>
      <c r="AW51" s="2247"/>
      <c r="AX51" s="2244"/>
      <c r="AY51" s="2245"/>
      <c r="AZ51" s="2247"/>
      <c r="BA51" s="2244"/>
      <c r="BB51" s="2249"/>
    </row>
    <row r="52" spans="1:54" ht="7.5" customHeight="1">
      <c r="A52" s="851"/>
      <c r="B52" s="2155"/>
      <c r="C52" s="2155"/>
      <c r="D52" s="2155"/>
      <c r="E52" s="2155"/>
      <c r="F52" s="2155"/>
      <c r="G52" s="2155"/>
      <c r="H52" s="2155"/>
      <c r="I52" s="2155"/>
      <c r="J52" s="2155"/>
      <c r="K52" s="847"/>
      <c r="L52" s="2180"/>
      <c r="M52" s="2181"/>
      <c r="N52" s="2182"/>
      <c r="O52" s="2184"/>
      <c r="P52" s="2181"/>
      <c r="Q52" s="2182"/>
      <c r="R52" s="2184"/>
      <c r="S52" s="2181"/>
      <c r="T52" s="2186"/>
      <c r="V52" s="851"/>
      <c r="W52" s="2191"/>
      <c r="X52" s="852"/>
      <c r="Y52" s="847"/>
      <c r="Z52" s="2116" t="s">
        <v>140</v>
      </c>
      <c r="AA52" s="847"/>
      <c r="AB52" s="2240">
        <f>SUM(AB46:AD51)</f>
        <v>0</v>
      </c>
      <c r="AC52" s="2241"/>
      <c r="AD52" s="2241"/>
      <c r="AE52" s="2246">
        <f t="shared" ref="AE52" si="4">SUM(AE46:AG51)</f>
        <v>0</v>
      </c>
      <c r="AF52" s="2241"/>
      <c r="AG52" s="2242"/>
      <c r="AH52" s="2241">
        <f t="shared" ref="AH52" si="5">SUM(AH46:AJ51)</f>
        <v>0</v>
      </c>
      <c r="AI52" s="2241"/>
      <c r="AJ52" s="2242"/>
      <c r="AK52" s="2240">
        <f t="shared" ref="AK52" si="6">SUM(AK46:AM51)</f>
        <v>0</v>
      </c>
      <c r="AL52" s="2241"/>
      <c r="AM52" s="2241"/>
      <c r="AN52" s="2246">
        <f>SUM(AN46:AP51)</f>
        <v>0</v>
      </c>
      <c r="AO52" s="2241"/>
      <c r="AP52" s="2242"/>
      <c r="AQ52" s="2241">
        <f t="shared" ref="AQ52" si="7">SUM(AQ46:AS51)</f>
        <v>0</v>
      </c>
      <c r="AR52" s="2241"/>
      <c r="AS52" s="2242"/>
      <c r="AT52" s="2240">
        <f>SUM(AT46:AV51)</f>
        <v>0</v>
      </c>
      <c r="AU52" s="2241"/>
      <c r="AV52" s="2241"/>
      <c r="AW52" s="2246">
        <f t="shared" ref="AW52" si="8">SUM(AW46:AY51)</f>
        <v>0</v>
      </c>
      <c r="AX52" s="2241"/>
      <c r="AY52" s="2242"/>
      <c r="AZ52" s="2241">
        <f t="shared" ref="AZ52" si="9">SUM(AZ46:BB51)</f>
        <v>0</v>
      </c>
      <c r="BA52" s="2241"/>
      <c r="BB52" s="2248"/>
    </row>
    <row r="53" spans="1:54" ht="7.5" customHeight="1">
      <c r="A53" s="851"/>
      <c r="B53" s="2116"/>
      <c r="C53" s="2116"/>
      <c r="D53" s="2116"/>
      <c r="E53" s="2116"/>
      <c r="F53" s="2116"/>
      <c r="G53" s="2116"/>
      <c r="H53" s="2116"/>
      <c r="I53" s="2116"/>
      <c r="J53" s="2116"/>
      <c r="K53" s="847"/>
      <c r="L53" s="2180"/>
      <c r="M53" s="2181"/>
      <c r="N53" s="2182"/>
      <c r="O53" s="2184"/>
      <c r="P53" s="2181"/>
      <c r="Q53" s="2182"/>
      <c r="R53" s="2184"/>
      <c r="S53" s="2181"/>
      <c r="T53" s="2186"/>
      <c r="V53" s="851"/>
      <c r="W53" s="2191"/>
      <c r="X53" s="852"/>
      <c r="Y53" s="868"/>
      <c r="Z53" s="2201"/>
      <c r="AA53" s="847"/>
      <c r="AB53" s="2254"/>
      <c r="AC53" s="2255"/>
      <c r="AD53" s="2255"/>
      <c r="AE53" s="2257"/>
      <c r="AF53" s="2255"/>
      <c r="AG53" s="2256"/>
      <c r="AH53" s="2255"/>
      <c r="AI53" s="2255"/>
      <c r="AJ53" s="2256"/>
      <c r="AK53" s="2254"/>
      <c r="AL53" s="2255"/>
      <c r="AM53" s="2255"/>
      <c r="AN53" s="2257"/>
      <c r="AO53" s="2255"/>
      <c r="AP53" s="2256"/>
      <c r="AQ53" s="2255"/>
      <c r="AR53" s="2255"/>
      <c r="AS53" s="2256"/>
      <c r="AT53" s="2254"/>
      <c r="AU53" s="2255"/>
      <c r="AV53" s="2255"/>
      <c r="AW53" s="2257"/>
      <c r="AX53" s="2255"/>
      <c r="AY53" s="2256"/>
      <c r="AZ53" s="2255"/>
      <c r="BA53" s="2255"/>
      <c r="BB53" s="2258"/>
    </row>
    <row r="54" spans="1:54" ht="7.5" customHeight="1">
      <c r="A54" s="875"/>
      <c r="B54" s="2278" t="s">
        <v>287</v>
      </c>
      <c r="C54" s="2278"/>
      <c r="D54" s="2278"/>
      <c r="E54" s="2278"/>
      <c r="F54" s="2278"/>
      <c r="G54" s="2278"/>
      <c r="H54" s="2278"/>
      <c r="I54" s="2278"/>
      <c r="J54" s="2278"/>
      <c r="K54" s="896"/>
      <c r="L54" s="2301"/>
      <c r="M54" s="2302"/>
      <c r="N54" s="2302"/>
      <c r="O54" s="2302"/>
      <c r="P54" s="2302"/>
      <c r="Q54" s="2302"/>
      <c r="R54" s="2205">
        <f>L54+O54</f>
        <v>0</v>
      </c>
      <c r="S54" s="2203"/>
      <c r="T54" s="2206"/>
      <c r="V54" s="900"/>
      <c r="W54" s="2291" t="s">
        <v>952</v>
      </c>
      <c r="X54" s="2291"/>
      <c r="Y54" s="2291"/>
      <c r="Z54" s="2291"/>
      <c r="AA54" s="906"/>
      <c r="AB54" s="2289">
        <v>0</v>
      </c>
      <c r="AC54" s="2280"/>
      <c r="AD54" s="2281"/>
      <c r="AE54" s="2279">
        <v>0</v>
      </c>
      <c r="AF54" s="2280"/>
      <c r="AG54" s="2281"/>
      <c r="AH54" s="2279">
        <f>SUM(AB54:AG55)</f>
        <v>0</v>
      </c>
      <c r="AI54" s="2280"/>
      <c r="AJ54" s="2285"/>
      <c r="AK54" s="2289">
        <v>0</v>
      </c>
      <c r="AL54" s="2280"/>
      <c r="AM54" s="2281"/>
      <c r="AN54" s="2279">
        <v>0</v>
      </c>
      <c r="AO54" s="2280"/>
      <c r="AP54" s="2281"/>
      <c r="AQ54" s="2279">
        <f>SUM(AK54:AP55)</f>
        <v>0</v>
      </c>
      <c r="AR54" s="2280"/>
      <c r="AS54" s="2285"/>
      <c r="AT54" s="2289">
        <f>SUM(AB54,AK54)</f>
        <v>0</v>
      </c>
      <c r="AU54" s="2280"/>
      <c r="AV54" s="2281"/>
      <c r="AW54" s="2279">
        <f>SUM(AE54,AN54)</f>
        <v>0</v>
      </c>
      <c r="AX54" s="2280"/>
      <c r="AY54" s="2281"/>
      <c r="AZ54" s="2279">
        <f>SUM(AT54:AY55)</f>
        <v>0</v>
      </c>
      <c r="BA54" s="2280"/>
      <c r="BB54" s="2285"/>
    </row>
    <row r="55" spans="1:54" ht="7.5" customHeight="1">
      <c r="A55" s="851"/>
      <c r="B55" s="2155"/>
      <c r="C55" s="2155"/>
      <c r="D55" s="2155"/>
      <c r="E55" s="2155"/>
      <c r="F55" s="2155"/>
      <c r="G55" s="2155"/>
      <c r="H55" s="2155"/>
      <c r="I55" s="2155"/>
      <c r="J55" s="2155"/>
      <c r="K55" s="847"/>
      <c r="L55" s="2303"/>
      <c r="M55" s="2304"/>
      <c r="N55" s="2304"/>
      <c r="O55" s="2304"/>
      <c r="P55" s="2304"/>
      <c r="Q55" s="2304"/>
      <c r="R55" s="2184">
        <f>L55+O55</f>
        <v>0</v>
      </c>
      <c r="S55" s="2181"/>
      <c r="T55" s="2186"/>
      <c r="V55" s="902"/>
      <c r="W55" s="2292"/>
      <c r="X55" s="2292"/>
      <c r="Y55" s="2292"/>
      <c r="Z55" s="2292"/>
      <c r="AA55" s="907"/>
      <c r="AB55" s="2290"/>
      <c r="AC55" s="2283"/>
      <c r="AD55" s="2284"/>
      <c r="AE55" s="2282"/>
      <c r="AF55" s="2283"/>
      <c r="AG55" s="2284"/>
      <c r="AH55" s="2282"/>
      <c r="AI55" s="2283"/>
      <c r="AJ55" s="2286"/>
      <c r="AK55" s="2290"/>
      <c r="AL55" s="2283"/>
      <c r="AM55" s="2284"/>
      <c r="AN55" s="2282"/>
      <c r="AO55" s="2283"/>
      <c r="AP55" s="2284"/>
      <c r="AQ55" s="2282"/>
      <c r="AR55" s="2283"/>
      <c r="AS55" s="2286"/>
      <c r="AT55" s="2290"/>
      <c r="AU55" s="2283"/>
      <c r="AV55" s="2284"/>
      <c r="AW55" s="2282"/>
      <c r="AX55" s="2283"/>
      <c r="AY55" s="2284"/>
      <c r="AZ55" s="2282"/>
      <c r="BA55" s="2283"/>
      <c r="BB55" s="2286"/>
    </row>
    <row r="56" spans="1:54" ht="7.5" customHeight="1">
      <c r="A56" s="883"/>
      <c r="B56" s="2163"/>
      <c r="C56" s="2163"/>
      <c r="D56" s="2163"/>
      <c r="E56" s="2163"/>
      <c r="F56" s="2163"/>
      <c r="G56" s="2163"/>
      <c r="H56" s="2163"/>
      <c r="I56" s="2163"/>
      <c r="J56" s="2163"/>
      <c r="K56" s="849"/>
      <c r="L56" s="2305"/>
      <c r="M56" s="2306"/>
      <c r="N56" s="2306"/>
      <c r="O56" s="2306"/>
      <c r="P56" s="2306"/>
      <c r="Q56" s="2306"/>
      <c r="R56" s="2232">
        <f>L56+O56</f>
        <v>0</v>
      </c>
      <c r="S56" s="2230"/>
      <c r="T56" s="2233"/>
      <c r="V56" s="900"/>
      <c r="W56" s="2287" t="s">
        <v>953</v>
      </c>
      <c r="X56" s="2287"/>
      <c r="Y56" s="2287"/>
      <c r="Z56" s="2287"/>
      <c r="AA56" s="901"/>
      <c r="AB56" s="2276">
        <v>0</v>
      </c>
      <c r="AC56" s="2271"/>
      <c r="AD56" s="2272"/>
      <c r="AE56" s="2270">
        <v>0</v>
      </c>
      <c r="AF56" s="2271"/>
      <c r="AG56" s="2272"/>
      <c r="AH56" s="2270">
        <f>SUM(AB56:AG57)</f>
        <v>0</v>
      </c>
      <c r="AI56" s="2271"/>
      <c r="AJ56" s="2273"/>
      <c r="AK56" s="2276">
        <v>0</v>
      </c>
      <c r="AL56" s="2271"/>
      <c r="AM56" s="2272"/>
      <c r="AN56" s="2270">
        <v>0</v>
      </c>
      <c r="AO56" s="2271"/>
      <c r="AP56" s="2272"/>
      <c r="AQ56" s="2270">
        <f>SUM(AK56:AP57)</f>
        <v>0</v>
      </c>
      <c r="AR56" s="2271"/>
      <c r="AS56" s="2273"/>
      <c r="AT56" s="2276">
        <f>SUM(AB56,AK56)</f>
        <v>0</v>
      </c>
      <c r="AU56" s="2271"/>
      <c r="AV56" s="2272"/>
      <c r="AW56" s="2270">
        <f>SUM(AE56,AN56)</f>
        <v>0</v>
      </c>
      <c r="AX56" s="2271"/>
      <c r="AY56" s="2272"/>
      <c r="AZ56" s="2270">
        <f>SUM(AT56:AY57)</f>
        <v>0</v>
      </c>
      <c r="BA56" s="2271"/>
      <c r="BB56" s="2273"/>
    </row>
    <row r="57" spans="1:54" ht="7.5" customHeight="1">
      <c r="A57" s="875"/>
      <c r="B57" s="2293" t="s">
        <v>744</v>
      </c>
      <c r="C57" s="2296" t="s">
        <v>745</v>
      </c>
      <c r="D57" s="2296"/>
      <c r="E57" s="2296"/>
      <c r="F57" s="2296"/>
      <c r="G57" s="2299" t="s">
        <v>746</v>
      </c>
      <c r="H57" s="2300"/>
      <c r="I57" s="2300"/>
      <c r="J57" s="2300"/>
      <c r="K57" s="896"/>
      <c r="L57" s="2202"/>
      <c r="M57" s="2203"/>
      <c r="N57" s="2204"/>
      <c r="O57" s="2205"/>
      <c r="P57" s="2203"/>
      <c r="Q57" s="2204"/>
      <c r="R57" s="2205">
        <f>SUM(L57:Q58)</f>
        <v>0</v>
      </c>
      <c r="S57" s="2203"/>
      <c r="T57" s="2206"/>
      <c r="V57" s="902"/>
      <c r="W57" s="2288"/>
      <c r="X57" s="2288"/>
      <c r="Y57" s="2288"/>
      <c r="Z57" s="2288"/>
      <c r="AA57" s="903"/>
      <c r="AB57" s="2265"/>
      <c r="AC57" s="2266"/>
      <c r="AD57" s="2267"/>
      <c r="AE57" s="2268"/>
      <c r="AF57" s="2266"/>
      <c r="AG57" s="2267"/>
      <c r="AH57" s="2268"/>
      <c r="AI57" s="2266"/>
      <c r="AJ57" s="2269"/>
      <c r="AK57" s="2265"/>
      <c r="AL57" s="2266"/>
      <c r="AM57" s="2267"/>
      <c r="AN57" s="2268"/>
      <c r="AO57" s="2266"/>
      <c r="AP57" s="2267"/>
      <c r="AQ57" s="2268"/>
      <c r="AR57" s="2266"/>
      <c r="AS57" s="2269"/>
      <c r="AT57" s="2265"/>
      <c r="AU57" s="2266"/>
      <c r="AV57" s="2267"/>
      <c r="AW57" s="2268"/>
      <c r="AX57" s="2266"/>
      <c r="AY57" s="2267"/>
      <c r="AZ57" s="2268"/>
      <c r="BA57" s="2266"/>
      <c r="BB57" s="2269"/>
    </row>
    <row r="58" spans="1:54" ht="7.5" customHeight="1">
      <c r="A58" s="851"/>
      <c r="B58" s="2294"/>
      <c r="C58" s="2297"/>
      <c r="D58" s="2297"/>
      <c r="E58" s="2297"/>
      <c r="F58" s="2297"/>
      <c r="G58" s="2153"/>
      <c r="H58" s="2147"/>
      <c r="I58" s="2147"/>
      <c r="J58" s="2147"/>
      <c r="K58" s="847"/>
      <c r="L58" s="2136"/>
      <c r="M58" s="2137"/>
      <c r="N58" s="2138"/>
      <c r="O58" s="2139"/>
      <c r="P58" s="2137"/>
      <c r="Q58" s="2138"/>
      <c r="R58" s="2139"/>
      <c r="S58" s="2137"/>
      <c r="T58" s="2140"/>
      <c r="V58" s="875"/>
      <c r="W58" s="2235" t="s">
        <v>128</v>
      </c>
      <c r="X58" s="2235"/>
      <c r="Y58" s="2235"/>
      <c r="Z58" s="2235"/>
      <c r="AA58" s="904"/>
      <c r="AB58" s="2276">
        <f>SUM(AB44,AB52,AB56,AB54)</f>
        <v>0</v>
      </c>
      <c r="AC58" s="2271"/>
      <c r="AD58" s="2272"/>
      <c r="AE58" s="2270">
        <f>SUM(AE44,AE52,AE56,AE54)</f>
        <v>0</v>
      </c>
      <c r="AF58" s="2271"/>
      <c r="AG58" s="2272"/>
      <c r="AH58" s="2270">
        <f>SUM(AH44,AH52,AH56,AH54)</f>
        <v>0</v>
      </c>
      <c r="AI58" s="2271"/>
      <c r="AJ58" s="2273"/>
      <c r="AK58" s="2271">
        <f t="shared" ref="AK58" si="10">SUM(AK44,AK52,AK56,AK54)</f>
        <v>0</v>
      </c>
      <c r="AL58" s="2271"/>
      <c r="AM58" s="2272"/>
      <c r="AN58" s="2270">
        <f t="shared" ref="AN58" si="11">SUM(AN44,AN52,AN56,AN54)</f>
        <v>0</v>
      </c>
      <c r="AO58" s="2271"/>
      <c r="AP58" s="2272"/>
      <c r="AQ58" s="2270">
        <f t="shared" ref="AQ58" si="12">SUM(AQ44,AQ52,AQ56,AQ54)</f>
        <v>0</v>
      </c>
      <c r="AR58" s="2271"/>
      <c r="AS58" s="2273"/>
      <c r="AT58" s="2271">
        <f t="shared" ref="AT58" si="13">SUM(AT44,AT52,AT56,AT54)</f>
        <v>0</v>
      </c>
      <c r="AU58" s="2271"/>
      <c r="AV58" s="2272"/>
      <c r="AW58" s="2270">
        <f t="shared" ref="AW58" si="14">SUM(AW44,AW52,AW56,AW54)</f>
        <v>0</v>
      </c>
      <c r="AX58" s="2271"/>
      <c r="AY58" s="2272"/>
      <c r="AZ58" s="2270">
        <f t="shared" ref="AZ58" si="15">SUM(AZ44,AZ52,AZ56,AZ54)</f>
        <v>0</v>
      </c>
      <c r="BA58" s="2271"/>
      <c r="BB58" s="2273"/>
    </row>
    <row r="59" spans="1:54" ht="7.5" customHeight="1">
      <c r="A59" s="851"/>
      <c r="B59" s="2294"/>
      <c r="C59" s="2297"/>
      <c r="D59" s="2297"/>
      <c r="E59" s="2297"/>
      <c r="F59" s="2297"/>
      <c r="G59" s="2153" t="s">
        <v>747</v>
      </c>
      <c r="H59" s="2147"/>
      <c r="I59" s="2147"/>
      <c r="J59" s="2147"/>
      <c r="K59" s="871"/>
      <c r="L59" s="2177"/>
      <c r="M59" s="2178"/>
      <c r="N59" s="2179"/>
      <c r="O59" s="2183"/>
      <c r="P59" s="2178"/>
      <c r="Q59" s="2179"/>
      <c r="R59" s="2183">
        <f>SUM(L59:Q60)</f>
        <v>0</v>
      </c>
      <c r="S59" s="2178"/>
      <c r="T59" s="2185"/>
      <c r="V59" s="851"/>
      <c r="W59" s="2176"/>
      <c r="X59" s="2176"/>
      <c r="Y59" s="2176"/>
      <c r="Z59" s="2176"/>
      <c r="AA59" s="888"/>
      <c r="AB59" s="2254"/>
      <c r="AC59" s="2255"/>
      <c r="AD59" s="2256"/>
      <c r="AE59" s="2257"/>
      <c r="AF59" s="2255"/>
      <c r="AG59" s="2256"/>
      <c r="AH59" s="2257"/>
      <c r="AI59" s="2255"/>
      <c r="AJ59" s="2258"/>
      <c r="AK59" s="2255"/>
      <c r="AL59" s="2255"/>
      <c r="AM59" s="2256"/>
      <c r="AN59" s="2257"/>
      <c r="AO59" s="2255"/>
      <c r="AP59" s="2256"/>
      <c r="AQ59" s="2257"/>
      <c r="AR59" s="2255"/>
      <c r="AS59" s="2258"/>
      <c r="AT59" s="2255"/>
      <c r="AU59" s="2255"/>
      <c r="AV59" s="2256"/>
      <c r="AW59" s="2257"/>
      <c r="AX59" s="2255"/>
      <c r="AY59" s="2256"/>
      <c r="AZ59" s="2257"/>
      <c r="BA59" s="2255"/>
      <c r="BB59" s="2258"/>
    </row>
    <row r="60" spans="1:54" ht="7.5" customHeight="1">
      <c r="A60" s="883"/>
      <c r="B60" s="2295"/>
      <c r="C60" s="2298"/>
      <c r="D60" s="2298"/>
      <c r="E60" s="2298"/>
      <c r="F60" s="2298"/>
      <c r="G60" s="2307"/>
      <c r="H60" s="2169"/>
      <c r="I60" s="2169"/>
      <c r="J60" s="2169"/>
      <c r="K60" s="849"/>
      <c r="L60" s="2229"/>
      <c r="M60" s="2230"/>
      <c r="N60" s="2231"/>
      <c r="O60" s="2232"/>
      <c r="P60" s="2230"/>
      <c r="Q60" s="2231"/>
      <c r="R60" s="2232"/>
      <c r="S60" s="2230"/>
      <c r="T60" s="2233"/>
      <c r="V60" s="883"/>
      <c r="W60" s="2237"/>
      <c r="X60" s="2237"/>
      <c r="Y60" s="2237"/>
      <c r="Z60" s="2237"/>
      <c r="AA60" s="849"/>
      <c r="AB60" s="2265"/>
      <c r="AC60" s="2266"/>
      <c r="AD60" s="2267"/>
      <c r="AE60" s="2268"/>
      <c r="AF60" s="2266"/>
      <c r="AG60" s="2267"/>
      <c r="AH60" s="2268"/>
      <c r="AI60" s="2266"/>
      <c r="AJ60" s="2269"/>
      <c r="AK60" s="2266"/>
      <c r="AL60" s="2266"/>
      <c r="AM60" s="2267"/>
      <c r="AN60" s="2268"/>
      <c r="AO60" s="2266"/>
      <c r="AP60" s="2267"/>
      <c r="AQ60" s="2268"/>
      <c r="AR60" s="2266"/>
      <c r="AS60" s="2269"/>
      <c r="AT60" s="2266"/>
      <c r="AU60" s="2266"/>
      <c r="AV60" s="2267"/>
      <c r="AW60" s="2268"/>
      <c r="AX60" s="2266"/>
      <c r="AY60" s="2267"/>
      <c r="AZ60" s="2268"/>
      <c r="BA60" s="2266"/>
      <c r="BB60" s="2269"/>
    </row>
  </sheetData>
  <mergeCells count="292">
    <mergeCell ref="AW58:AY60"/>
    <mergeCell ref="AZ58:BB60"/>
    <mergeCell ref="G59:J60"/>
    <mergeCell ref="L59:N60"/>
    <mergeCell ref="O59:Q60"/>
    <mergeCell ref="R59:T60"/>
    <mergeCell ref="AE58:AG60"/>
    <mergeCell ref="AH58:AJ60"/>
    <mergeCell ref="AK58:AM60"/>
    <mergeCell ref="AN58:AP60"/>
    <mergeCell ref="AQ58:AS60"/>
    <mergeCell ref="AT58:AV60"/>
    <mergeCell ref="B57:B60"/>
    <mergeCell ref="C57:F60"/>
    <mergeCell ref="G57:J58"/>
    <mergeCell ref="L57:N58"/>
    <mergeCell ref="O57:Q58"/>
    <mergeCell ref="R57:T58"/>
    <mergeCell ref="W58:Z60"/>
    <mergeCell ref="AB58:AD60"/>
    <mergeCell ref="B54:J56"/>
    <mergeCell ref="L54:N56"/>
    <mergeCell ref="O54:Q56"/>
    <mergeCell ref="R54:T56"/>
    <mergeCell ref="AW54:AY55"/>
    <mergeCell ref="AZ54:BB55"/>
    <mergeCell ref="W56:Z57"/>
    <mergeCell ref="AB56:AD57"/>
    <mergeCell ref="AE56:AG57"/>
    <mergeCell ref="AH56:AJ57"/>
    <mergeCell ref="AK56:AM57"/>
    <mergeCell ref="AN56:AP57"/>
    <mergeCell ref="AQ56:AS57"/>
    <mergeCell ref="AT56:AV57"/>
    <mergeCell ref="AE54:AG55"/>
    <mergeCell ref="AH54:AJ55"/>
    <mergeCell ref="AK54:AM55"/>
    <mergeCell ref="AN54:AP55"/>
    <mergeCell ref="AQ54:AS55"/>
    <mergeCell ref="AT54:AV55"/>
    <mergeCell ref="W54:Z55"/>
    <mergeCell ref="AB54:AD55"/>
    <mergeCell ref="AW56:AY57"/>
    <mergeCell ref="AZ56:BB57"/>
    <mergeCell ref="AK52:AM53"/>
    <mergeCell ref="AN52:AP53"/>
    <mergeCell ref="AQ52:AS53"/>
    <mergeCell ref="AT52:AV53"/>
    <mergeCell ref="AW52:AY53"/>
    <mergeCell ref="AZ52:BB53"/>
    <mergeCell ref="AW50:AY51"/>
    <mergeCell ref="AZ50:BB51"/>
    <mergeCell ref="B51:J53"/>
    <mergeCell ref="L51:N53"/>
    <mergeCell ref="O51:Q53"/>
    <mergeCell ref="R51:T53"/>
    <mergeCell ref="Z52:Z53"/>
    <mergeCell ref="AB52:AD53"/>
    <mergeCell ref="AE52:AG53"/>
    <mergeCell ref="AH52:AJ53"/>
    <mergeCell ref="B48:J50"/>
    <mergeCell ref="L48:N50"/>
    <mergeCell ref="O48:Q50"/>
    <mergeCell ref="R48:T50"/>
    <mergeCell ref="AQ50:AS51"/>
    <mergeCell ref="AT50:AV51"/>
    <mergeCell ref="AE48:AG49"/>
    <mergeCell ref="AH48:AJ49"/>
    <mergeCell ref="AK48:AM49"/>
    <mergeCell ref="AN48:AP49"/>
    <mergeCell ref="AQ48:AS49"/>
    <mergeCell ref="AT48:AV49"/>
    <mergeCell ref="Z48:Z49"/>
    <mergeCell ref="AB48:AD49"/>
    <mergeCell ref="AK46:AM47"/>
    <mergeCell ref="AN46:AP47"/>
    <mergeCell ref="AQ46:AS47"/>
    <mergeCell ref="AT46:AV47"/>
    <mergeCell ref="AW46:AY47"/>
    <mergeCell ref="AZ46:BB47"/>
    <mergeCell ref="AZ44:BB45"/>
    <mergeCell ref="B45:J47"/>
    <mergeCell ref="L45:N47"/>
    <mergeCell ref="O45:Q47"/>
    <mergeCell ref="R45:T47"/>
    <mergeCell ref="W46:W53"/>
    <mergeCell ref="Z46:Z47"/>
    <mergeCell ref="AB46:AD47"/>
    <mergeCell ref="AE46:AG47"/>
    <mergeCell ref="AH46:AJ47"/>
    <mergeCell ref="AW48:AY49"/>
    <mergeCell ref="AZ48:BB49"/>
    <mergeCell ref="Z50:Z51"/>
    <mergeCell ref="AB50:AD51"/>
    <mergeCell ref="AE50:AG51"/>
    <mergeCell ref="AH50:AJ51"/>
    <mergeCell ref="AK50:AM51"/>
    <mergeCell ref="AN50:AP51"/>
    <mergeCell ref="B42:G44"/>
    <mergeCell ref="J42:J44"/>
    <mergeCell ref="L42:N44"/>
    <mergeCell ref="O42:Q44"/>
    <mergeCell ref="AZ42:BB43"/>
    <mergeCell ref="Z44:Z45"/>
    <mergeCell ref="AB44:AD45"/>
    <mergeCell ref="AE44:AG45"/>
    <mergeCell ref="AH44:AJ45"/>
    <mergeCell ref="AK44:AM45"/>
    <mergeCell ref="AN44:AP45"/>
    <mergeCell ref="AQ44:AS45"/>
    <mergeCell ref="AT44:AV45"/>
    <mergeCell ref="AW44:AY45"/>
    <mergeCell ref="AH42:AJ43"/>
    <mergeCell ref="AK42:AM43"/>
    <mergeCell ref="AN42:AP43"/>
    <mergeCell ref="AQ42:AS43"/>
    <mergeCell ref="AT42:AV43"/>
    <mergeCell ref="AW42:AY43"/>
    <mergeCell ref="R42:T44"/>
    <mergeCell ref="Z42:Z43"/>
    <mergeCell ref="AB42:AD43"/>
    <mergeCell ref="AE42:AG43"/>
    <mergeCell ref="AE40:AG41"/>
    <mergeCell ref="AF36:AF37"/>
    <mergeCell ref="AI36:AI37"/>
    <mergeCell ref="AL36:AL37"/>
    <mergeCell ref="AO36:AO37"/>
    <mergeCell ref="AQ38:AS39"/>
    <mergeCell ref="AT38:AV39"/>
    <mergeCell ref="AW38:AY39"/>
    <mergeCell ref="AZ38:BB39"/>
    <mergeCell ref="J39:J41"/>
    <mergeCell ref="L39:N41"/>
    <mergeCell ref="O39:Q41"/>
    <mergeCell ref="R39:T41"/>
    <mergeCell ref="Z40:Z41"/>
    <mergeCell ref="AB40:AD41"/>
    <mergeCell ref="AW40:AY41"/>
    <mergeCell ref="AZ40:BB41"/>
    <mergeCell ref="AH40:AJ41"/>
    <mergeCell ref="AK40:AM41"/>
    <mergeCell ref="AN40:AP41"/>
    <mergeCell ref="AQ40:AS41"/>
    <mergeCell ref="AT40:AV41"/>
    <mergeCell ref="O33:Q35"/>
    <mergeCell ref="R33:T35"/>
    <mergeCell ref="V34:AA35"/>
    <mergeCell ref="AB34:AJ35"/>
    <mergeCell ref="AK34:AS35"/>
    <mergeCell ref="AT34:BB35"/>
    <mergeCell ref="B36:G41"/>
    <mergeCell ref="J36:J38"/>
    <mergeCell ref="L36:N38"/>
    <mergeCell ref="O36:Q38"/>
    <mergeCell ref="R36:T38"/>
    <mergeCell ref="W36:W45"/>
    <mergeCell ref="AR36:AR37"/>
    <mergeCell ref="AU36:AU37"/>
    <mergeCell ref="AX36:AX37"/>
    <mergeCell ref="BA36:BA37"/>
    <mergeCell ref="Z38:Z39"/>
    <mergeCell ref="AB38:AD39"/>
    <mergeCell ref="AE38:AG39"/>
    <mergeCell ref="AH38:AJ39"/>
    <mergeCell ref="AK38:AM39"/>
    <mergeCell ref="AN38:AP39"/>
    <mergeCell ref="Y36:AA37"/>
    <mergeCell ref="AC36:AC37"/>
    <mergeCell ref="X22:BB23"/>
    <mergeCell ref="J24:J26"/>
    <mergeCell ref="L24:N26"/>
    <mergeCell ref="O24:Q26"/>
    <mergeCell ref="R24:T26"/>
    <mergeCell ref="X24:BB25"/>
    <mergeCell ref="B21:C32"/>
    <mergeCell ref="F21:G26"/>
    <mergeCell ref="J21:J23"/>
    <mergeCell ref="L21:N23"/>
    <mergeCell ref="O21:Q23"/>
    <mergeCell ref="R21:T23"/>
    <mergeCell ref="F27:J29"/>
    <mergeCell ref="L27:N29"/>
    <mergeCell ref="O27:Q29"/>
    <mergeCell ref="R27:T29"/>
    <mergeCell ref="F30:J32"/>
    <mergeCell ref="L30:N32"/>
    <mergeCell ref="O30:Q32"/>
    <mergeCell ref="R30:T32"/>
    <mergeCell ref="W32:AK33"/>
    <mergeCell ref="B33:C35"/>
    <mergeCell ref="F33:J35"/>
    <mergeCell ref="L33:N35"/>
    <mergeCell ref="R17:T17"/>
    <mergeCell ref="W17:AF17"/>
    <mergeCell ref="AH17:AJ17"/>
    <mergeCell ref="AK17:AM17"/>
    <mergeCell ref="AN17:AP17"/>
    <mergeCell ref="AQ17:AV17"/>
    <mergeCell ref="AW17:BB17"/>
    <mergeCell ref="B18:C20"/>
    <mergeCell ref="E18:K20"/>
    <mergeCell ref="L18:N20"/>
    <mergeCell ref="O18:Q20"/>
    <mergeCell ref="R18:T20"/>
    <mergeCell ref="V18:W19"/>
    <mergeCell ref="X18:BB19"/>
    <mergeCell ref="X20:BB21"/>
    <mergeCell ref="B10:C17"/>
    <mergeCell ref="F10:G12"/>
    <mergeCell ref="L12:N12"/>
    <mergeCell ref="O12:Q12"/>
    <mergeCell ref="R12:T12"/>
    <mergeCell ref="W12:Z14"/>
    <mergeCell ref="AB12:AG12"/>
    <mergeCell ref="AH12:AJ12"/>
    <mergeCell ref="AK12:AM12"/>
    <mergeCell ref="AW15:BB15"/>
    <mergeCell ref="F16:J16"/>
    <mergeCell ref="L16:N16"/>
    <mergeCell ref="O16:Q16"/>
    <mergeCell ref="R16:T16"/>
    <mergeCell ref="W16:AF16"/>
    <mergeCell ref="AH16:AJ16"/>
    <mergeCell ref="AK16:AM16"/>
    <mergeCell ref="AN16:AP16"/>
    <mergeCell ref="AQ16:AV16"/>
    <mergeCell ref="AW16:BB16"/>
    <mergeCell ref="F13:G15"/>
    <mergeCell ref="L15:N15"/>
    <mergeCell ref="O15:Q15"/>
    <mergeCell ref="R15:T15"/>
    <mergeCell ref="AQ15:AV15"/>
    <mergeCell ref="W15:AF15"/>
    <mergeCell ref="AH15:AJ15"/>
    <mergeCell ref="AK15:AM15"/>
    <mergeCell ref="AN15:AP15"/>
    <mergeCell ref="AW13:BB13"/>
    <mergeCell ref="L14:N14"/>
    <mergeCell ref="O14:Q14"/>
    <mergeCell ref="R14:T14"/>
    <mergeCell ref="AB14:AG14"/>
    <mergeCell ref="AH14:AJ14"/>
    <mergeCell ref="AK14:AM14"/>
    <mergeCell ref="AN14:AP14"/>
    <mergeCell ref="AQ14:AV14"/>
    <mergeCell ref="AW14:BB14"/>
    <mergeCell ref="L13:N13"/>
    <mergeCell ref="O13:Q13"/>
    <mergeCell ref="R13:T13"/>
    <mergeCell ref="AB13:AG13"/>
    <mergeCell ref="AH13:AJ13"/>
    <mergeCell ref="AK13:AM13"/>
    <mergeCell ref="AN13:AP13"/>
    <mergeCell ref="AQ13:AV13"/>
    <mergeCell ref="AK10:AM10"/>
    <mergeCell ref="AN10:AP10"/>
    <mergeCell ref="AQ12:AV12"/>
    <mergeCell ref="AW12:BB12"/>
    <mergeCell ref="L11:N11"/>
    <mergeCell ref="O11:Q11"/>
    <mergeCell ref="R11:T11"/>
    <mergeCell ref="W11:AF11"/>
    <mergeCell ref="AH11:AJ11"/>
    <mergeCell ref="AK11:AM11"/>
    <mergeCell ref="AN11:AP11"/>
    <mergeCell ref="AQ11:AV11"/>
    <mergeCell ref="AW11:BB11"/>
    <mergeCell ref="AN12:AP12"/>
    <mergeCell ref="F17:J17"/>
    <mergeCell ref="L17:N17"/>
    <mergeCell ref="O17:Q17"/>
    <mergeCell ref="AY2:AZ2"/>
    <mergeCell ref="A5:BB5"/>
    <mergeCell ref="A6:F6"/>
    <mergeCell ref="V7:AK8"/>
    <mergeCell ref="A9:K9"/>
    <mergeCell ref="L9:N9"/>
    <mergeCell ref="O9:Q9"/>
    <mergeCell ref="R9:T9"/>
    <mergeCell ref="V9:AG9"/>
    <mergeCell ref="AH9:AJ9"/>
    <mergeCell ref="AK9:AM9"/>
    <mergeCell ref="AN9:AP9"/>
    <mergeCell ref="AQ9:AV9"/>
    <mergeCell ref="AW9:BB9"/>
    <mergeCell ref="AQ10:AV10"/>
    <mergeCell ref="AW10:BB10"/>
    <mergeCell ref="L10:N10"/>
    <mergeCell ref="O10:Q10"/>
    <mergeCell ref="R10:T10"/>
    <mergeCell ref="W10:AF10"/>
    <mergeCell ref="AH10:AJ10"/>
  </mergeCells>
  <phoneticPr fontId="3"/>
  <pageMargins left="0.59055118110236227" right="0.19685039370078741" top="0.19685039370078741" bottom="0.19685039370078741" header="0.51181102362204722" footer="0.19685039370078741"/>
  <pageSetup paperSize="9" orientation="landscape" r:id="rId1"/>
  <headerFooter alignWithMargins="0">
    <oddFooter>&amp;C
- 22 -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E100"/>
  <sheetViews>
    <sheetView zoomScale="130" zoomScaleNormal="130" workbookViewId="0">
      <selection activeCell="D9" sqref="D9:Q9"/>
    </sheetView>
  </sheetViews>
  <sheetFormatPr defaultRowHeight="9.75"/>
  <cols>
    <col min="1" max="1" width="0.5" style="321" customWidth="1"/>
    <col min="2" max="2" width="1.375" style="321" customWidth="1"/>
    <col min="3" max="7" width="0.5" style="321" customWidth="1"/>
    <col min="8" max="8" width="4.5" style="321" customWidth="1"/>
    <col min="9" max="10" width="0.5" style="321" customWidth="1"/>
    <col min="11" max="11" width="2.5" style="321" customWidth="1"/>
    <col min="12" max="13" width="0.5" style="321" customWidth="1"/>
    <col min="14" max="14" width="2.5" style="321" customWidth="1"/>
    <col min="15" max="16" width="0.5" style="321" customWidth="1"/>
    <col min="17" max="17" width="2.5" style="321" customWidth="1"/>
    <col min="18" max="19" width="0.5" style="321" customWidth="1"/>
    <col min="20" max="20" width="2.375" style="321" customWidth="1"/>
    <col min="21" max="22" width="0.5" style="321" customWidth="1"/>
    <col min="23" max="23" width="2.5" style="321" customWidth="1"/>
    <col min="24" max="25" width="0.5" style="321" customWidth="1"/>
    <col min="26" max="26" width="2.5" style="321" customWidth="1"/>
    <col min="27" max="28" width="0.5" style="321" customWidth="1"/>
    <col min="29" max="29" width="2.5" style="321" customWidth="1"/>
    <col min="30" max="31" width="0.5" style="321" customWidth="1"/>
    <col min="32" max="32" width="2.5" style="321" customWidth="1"/>
    <col min="33" max="34" width="0.5" style="321" customWidth="1"/>
    <col min="35" max="35" width="2.5" style="321" customWidth="1"/>
    <col min="36" max="37" width="0.5" style="321" customWidth="1"/>
    <col min="38" max="38" width="2.5" style="321" customWidth="1"/>
    <col min="39" max="40" width="0.5" style="321" customWidth="1"/>
    <col min="41" max="41" width="2.5" style="321" customWidth="1"/>
    <col min="42" max="43" width="0.5" style="321" customWidth="1"/>
    <col min="44" max="44" width="2.5" style="321" customWidth="1"/>
    <col min="45" max="46" width="0.5" style="321" customWidth="1"/>
    <col min="47" max="47" width="2.5" style="321" customWidth="1"/>
    <col min="48" max="49" width="0.5" style="321" customWidth="1"/>
    <col min="50" max="50" width="2.5" style="321" customWidth="1"/>
    <col min="51" max="53" width="0.5" style="321" customWidth="1"/>
    <col min="54" max="54" width="2.5" style="321" customWidth="1"/>
    <col min="55" max="56" width="0.5" style="321" customWidth="1"/>
    <col min="57" max="57" width="2.5" style="321" customWidth="1"/>
    <col min="58" max="59" width="0.5" style="321" customWidth="1"/>
    <col min="60" max="60" width="2.5" style="321" customWidth="1"/>
    <col min="61" max="63" width="0.5" style="321" customWidth="1"/>
    <col min="64" max="64" width="1.25" style="321" customWidth="1"/>
    <col min="65" max="66" width="0.5" style="321" customWidth="1"/>
    <col min="67" max="67" width="5.875" style="321" customWidth="1"/>
    <col min="68" max="69" width="0.5" style="321" customWidth="1"/>
    <col min="70" max="70" width="5.125" style="321" customWidth="1"/>
    <col min="71" max="72" width="0.5" style="321" customWidth="1"/>
    <col min="73" max="73" width="3.125" style="321" customWidth="1"/>
    <col min="74" max="75" width="0.5" style="321" customWidth="1"/>
    <col min="76" max="76" width="2.875" style="321" customWidth="1"/>
    <col min="77" max="78" width="0.5" style="321" customWidth="1"/>
    <col min="79" max="79" width="3.125" style="321" customWidth="1"/>
    <col min="80" max="81" width="0.5" style="321" customWidth="1"/>
    <col min="82" max="82" width="2.875" style="321" customWidth="1"/>
    <col min="83" max="84" width="0.5" style="321" customWidth="1"/>
    <col min="85" max="85" width="3.125" style="321" customWidth="1"/>
    <col min="86" max="87" width="0.5" style="321" customWidth="1"/>
    <col min="88" max="88" width="2.875" style="321" customWidth="1"/>
    <col min="89" max="90" width="0.5" style="321" customWidth="1"/>
    <col min="91" max="91" width="3.125" style="321" customWidth="1"/>
    <col min="92" max="93" width="0.5" style="321" customWidth="1"/>
    <col min="94" max="94" width="2.875" style="321" customWidth="1"/>
    <col min="95" max="96" width="0.5" style="321" customWidth="1"/>
    <col min="97" max="97" width="3.125" style="321" customWidth="1"/>
    <col min="98" max="99" width="0.5" style="321" customWidth="1"/>
    <col min="100" max="100" width="2.875" style="321" customWidth="1"/>
    <col min="101" max="102" width="0.5" style="321" customWidth="1"/>
    <col min="103" max="103" width="3.125" style="321" customWidth="1"/>
    <col min="104" max="105" width="0.5" style="321" customWidth="1"/>
    <col min="106" max="106" width="2.875" style="321" customWidth="1"/>
    <col min="107" max="108" width="0.5" style="321" customWidth="1"/>
    <col min="109" max="109" width="3.125" style="321" customWidth="1"/>
    <col min="110" max="110" width="0.375" style="321" customWidth="1"/>
    <col min="111" max="111" width="0.5" style="321" customWidth="1"/>
    <col min="112" max="112" width="2.875" style="321" customWidth="1"/>
    <col min="113" max="114" width="0.5" style="321" customWidth="1"/>
    <col min="115" max="115" width="0.5" style="322" customWidth="1"/>
    <col min="116" max="116" width="2.625" style="321" customWidth="1"/>
    <col min="117" max="118" width="0.5" style="321" customWidth="1"/>
    <col min="119" max="119" width="2.625" style="321" customWidth="1"/>
    <col min="120" max="121" width="0.5" style="321" customWidth="1"/>
    <col min="122" max="122" width="2.625" style="321" customWidth="1"/>
    <col min="123" max="124" width="0.5" style="321" customWidth="1"/>
    <col min="125" max="125" width="2.625" style="321" customWidth="1"/>
    <col min="126" max="127" width="0.5" style="321" customWidth="1"/>
    <col min="128" max="128" width="2.625" style="321" customWidth="1"/>
    <col min="129" max="130" width="0.5" style="321" customWidth="1"/>
    <col min="131" max="131" width="2.625" style="321" customWidth="1"/>
    <col min="132" max="133" width="0.5" style="321" customWidth="1"/>
    <col min="134" max="134" width="2.625" style="321" customWidth="1"/>
    <col min="135" max="136" width="0.5" style="321" customWidth="1"/>
    <col min="137" max="137" width="2.625" style="321" customWidth="1"/>
    <col min="138" max="139" width="0.5" style="321" customWidth="1"/>
    <col min="140" max="140" width="2.625" style="321" customWidth="1"/>
    <col min="141" max="142" width="0.5" style="321" customWidth="1"/>
    <col min="143" max="143" width="2.625" style="321" customWidth="1"/>
    <col min="144" max="145" width="0.5" style="321" customWidth="1"/>
    <col min="146" max="146" width="2.625" style="321" customWidth="1"/>
    <col min="147" max="148" width="0.5" style="321" customWidth="1"/>
    <col min="149" max="149" width="2.625" style="321" customWidth="1"/>
    <col min="150" max="151" width="0.5" style="321" customWidth="1"/>
    <col min="152" max="152" width="2.625" style="321" customWidth="1"/>
    <col min="153" max="154" width="0.5" style="321" customWidth="1"/>
    <col min="155" max="155" width="2.625" style="321" customWidth="1"/>
    <col min="156" max="157" width="0.5" style="321" customWidth="1"/>
    <col min="158" max="158" width="2.625" style="321" customWidth="1"/>
    <col min="159" max="160" width="0.5" style="321" customWidth="1"/>
    <col min="161" max="161" width="2.625" style="321" customWidth="1"/>
    <col min="162" max="163" width="0.5" style="321" customWidth="1"/>
    <col min="164" max="164" width="2.625" style="321" customWidth="1"/>
    <col min="165" max="166" width="0.5" style="321" customWidth="1"/>
    <col min="167" max="167" width="2.625" style="321" customWidth="1"/>
    <col min="168" max="169" width="0.5" style="321" customWidth="1"/>
    <col min="170" max="170" width="2.625" style="321" customWidth="1"/>
    <col min="171" max="172" width="0.5" style="321" customWidth="1"/>
    <col min="173" max="173" width="2.625" style="321" customWidth="1"/>
    <col min="174" max="175" width="0.5" style="321" customWidth="1"/>
    <col min="176" max="176" width="2.625" style="321" customWidth="1"/>
    <col min="177" max="178" width="0.5" style="321" customWidth="1"/>
    <col min="179" max="179" width="2.625" style="321" customWidth="1"/>
    <col min="180" max="181" width="0.5" style="321" customWidth="1"/>
    <col min="182" max="182" width="2.625" style="321" customWidth="1"/>
    <col min="183" max="184" width="0.5" style="321" customWidth="1"/>
    <col min="185" max="185" width="2.625" style="321" customWidth="1"/>
    <col min="186" max="187" width="0.5" style="321" customWidth="1"/>
    <col min="188" max="188" width="2.625" style="321" customWidth="1"/>
    <col min="189" max="190" width="0.5" style="321" customWidth="1"/>
    <col min="191" max="191" width="2.625" style="321" customWidth="1"/>
    <col min="192" max="193" width="0.5" style="321" customWidth="1"/>
    <col min="194" max="194" width="2.625" style="321" customWidth="1"/>
    <col min="195" max="196" width="0.5" style="321" customWidth="1"/>
    <col min="197" max="197" width="2.625" style="321" customWidth="1"/>
    <col min="198" max="199" width="0.5" style="321" customWidth="1"/>
    <col min="200" max="200" width="2.625" style="321" customWidth="1"/>
    <col min="201" max="202" width="0.5" style="321" customWidth="1"/>
    <col min="203" max="203" width="2.625" style="321" customWidth="1"/>
    <col min="204" max="205" width="0.5" style="321" customWidth="1"/>
    <col min="206" max="206" width="2.625" style="321" customWidth="1"/>
    <col min="207" max="208" width="0.5" style="321" customWidth="1"/>
    <col min="209" max="209" width="2.625" style="321" customWidth="1"/>
    <col min="210" max="211" width="0.5" style="321" customWidth="1"/>
    <col min="212" max="212" width="2.625" style="321" customWidth="1"/>
    <col min="213" max="214" width="0.5" style="321" customWidth="1"/>
    <col min="215" max="215" width="2.625" style="321" customWidth="1"/>
    <col min="216" max="217" width="0.5" style="321" customWidth="1"/>
    <col min="218" max="218" width="2.625" style="321" customWidth="1"/>
    <col min="219" max="220" width="0.5" style="321" customWidth="1"/>
    <col min="221" max="221" width="2.625" style="321" customWidth="1"/>
    <col min="222" max="223" width="0.5" style="321" customWidth="1"/>
    <col min="224" max="224" width="2.625" style="321" customWidth="1"/>
    <col min="225" max="226" width="0.5" style="321" customWidth="1"/>
    <col min="227" max="227" width="2.625" style="321" customWidth="1"/>
    <col min="228" max="229" width="0.5" style="321" customWidth="1"/>
    <col min="230" max="230" width="2.625" style="321" customWidth="1"/>
    <col min="231" max="232" width="0.5" style="321" customWidth="1"/>
    <col min="233" max="233" width="2.625" style="321" customWidth="1"/>
    <col min="234" max="235" width="0.5" style="321" customWidth="1"/>
    <col min="236" max="236" width="2.625" style="321" customWidth="1"/>
    <col min="237" max="16384" width="9" style="321"/>
  </cols>
  <sheetData>
    <row r="1" spans="1:186" ht="14.25" customHeight="1">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U1" s="323" t="s">
        <v>22</v>
      </c>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3" t="s">
        <v>891</v>
      </c>
      <c r="DF1" s="322"/>
      <c r="DG1" s="322"/>
      <c r="DH1" s="322"/>
      <c r="DI1" s="322"/>
      <c r="DJ1" s="322"/>
      <c r="GA1" s="324"/>
      <c r="GB1" s="324"/>
    </row>
    <row r="2" spans="1:186" ht="1.5" customHeight="1">
      <c r="AG2" s="322"/>
      <c r="AH2" s="322"/>
      <c r="AI2" s="322"/>
      <c r="AJ2" s="322"/>
      <c r="AK2" s="322"/>
      <c r="AL2" s="322"/>
      <c r="AM2" s="322"/>
      <c r="AN2" s="322"/>
      <c r="AO2" s="322"/>
      <c r="AP2" s="322"/>
      <c r="AQ2" s="322"/>
      <c r="AR2" s="322"/>
      <c r="AS2" s="322"/>
      <c r="AT2" s="322"/>
      <c r="AU2" s="322"/>
      <c r="AV2" s="322"/>
      <c r="AW2" s="322"/>
      <c r="AX2" s="322"/>
      <c r="AY2" s="322"/>
      <c r="AZ2" s="322"/>
      <c r="BA2" s="322"/>
      <c r="BB2" s="322"/>
      <c r="BC2" s="325"/>
      <c r="BD2" s="325"/>
      <c r="BE2" s="325"/>
      <c r="BF2" s="325"/>
      <c r="BG2" s="325"/>
      <c r="BH2" s="325"/>
      <c r="BI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C2" s="322"/>
      <c r="DD2" s="322"/>
      <c r="DE2" s="326"/>
      <c r="DF2" s="326"/>
      <c r="DG2" s="326"/>
      <c r="DH2" s="326"/>
      <c r="FW2" s="322"/>
      <c r="FX2" s="322"/>
      <c r="FY2" s="322"/>
      <c r="FZ2" s="322"/>
      <c r="GA2" s="325"/>
      <c r="GB2" s="325"/>
      <c r="GC2" s="322"/>
    </row>
    <row r="3" spans="1:186" ht="2.25" customHeight="1">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C3" s="322"/>
      <c r="DD3" s="322"/>
      <c r="FW3" s="322"/>
      <c r="FX3" s="322"/>
      <c r="FY3" s="322"/>
      <c r="FZ3" s="322"/>
      <c r="GA3" s="322"/>
      <c r="GB3" s="322"/>
      <c r="GC3" s="322"/>
      <c r="GD3" s="322"/>
    </row>
    <row r="4" spans="1:186" ht="19.5" customHeight="1">
      <c r="A4" s="2426" t="s">
        <v>288</v>
      </c>
      <c r="B4" s="2426"/>
      <c r="C4" s="2426"/>
      <c r="D4" s="2426"/>
      <c r="E4" s="2426"/>
      <c r="F4" s="2426"/>
      <c r="G4" s="2426"/>
      <c r="H4" s="2426"/>
      <c r="I4" s="2426"/>
      <c r="J4" s="2426"/>
      <c r="K4" s="2426"/>
      <c r="L4" s="2426"/>
      <c r="M4" s="2426"/>
      <c r="N4" s="2426"/>
      <c r="O4" s="2426"/>
      <c r="P4" s="2426"/>
      <c r="Q4" s="2426"/>
      <c r="R4" s="2426"/>
      <c r="S4" s="2426"/>
      <c r="T4" s="2426"/>
      <c r="U4" s="2426"/>
      <c r="V4" s="2426"/>
      <c r="W4" s="2426"/>
      <c r="X4" s="2426"/>
      <c r="Y4" s="2426"/>
      <c r="Z4" s="2426"/>
      <c r="AA4" s="2426"/>
      <c r="AB4" s="2426"/>
      <c r="AC4" s="2426"/>
      <c r="AD4" s="2426"/>
      <c r="AE4" s="2426"/>
      <c r="AF4" s="2426"/>
      <c r="AG4" s="2426"/>
      <c r="AH4" s="2426"/>
      <c r="AI4" s="2426"/>
      <c r="AJ4" s="2426"/>
      <c r="AK4" s="2426"/>
      <c r="AL4" s="2426"/>
      <c r="AM4" s="2426"/>
      <c r="AN4" s="2426"/>
      <c r="AO4" s="2426"/>
      <c r="AP4" s="2426"/>
      <c r="AQ4" s="2426"/>
      <c r="AR4" s="2426"/>
      <c r="AS4" s="2426"/>
      <c r="AT4" s="2426"/>
      <c r="AU4" s="2426"/>
      <c r="AV4" s="2426"/>
      <c r="AW4" s="2426"/>
      <c r="AX4" s="2426"/>
      <c r="AY4" s="2426"/>
      <c r="AZ4" s="2426"/>
      <c r="BA4" s="2426"/>
      <c r="BB4" s="2426"/>
      <c r="BC4" s="2426"/>
      <c r="BD4" s="2426"/>
      <c r="BE4" s="2426"/>
      <c r="BF4" s="2426"/>
      <c r="BG4" s="2426"/>
      <c r="BH4" s="2426"/>
      <c r="BI4" s="2426"/>
      <c r="BJ4" s="2426"/>
      <c r="BK4" s="2426"/>
      <c r="BL4" s="2426"/>
      <c r="BM4" s="2426"/>
      <c r="BN4" s="2426"/>
      <c r="BO4" s="2426"/>
      <c r="BP4" s="2426"/>
      <c r="BQ4" s="2426"/>
      <c r="BR4" s="2426"/>
      <c r="BS4" s="2426"/>
      <c r="BT4" s="2426"/>
      <c r="BU4" s="2426"/>
      <c r="BV4" s="2426"/>
      <c r="BW4" s="2426"/>
      <c r="BX4" s="2426"/>
      <c r="BY4" s="2426"/>
      <c r="BZ4" s="2426"/>
      <c r="CA4" s="2426"/>
      <c r="CB4" s="2426"/>
      <c r="CC4" s="2426"/>
      <c r="CD4" s="2426"/>
      <c r="CE4" s="2426"/>
      <c r="CF4" s="2426"/>
      <c r="CG4" s="2426"/>
      <c r="CH4" s="2426"/>
      <c r="CI4" s="2426"/>
      <c r="CJ4" s="2426"/>
      <c r="CK4" s="2426"/>
      <c r="CL4" s="2426"/>
      <c r="CM4" s="2426"/>
      <c r="CN4" s="2426"/>
      <c r="CO4" s="2426"/>
      <c r="CP4" s="2426"/>
      <c r="CQ4" s="2426"/>
      <c r="CR4" s="2426"/>
      <c r="CS4" s="2426"/>
      <c r="CT4" s="2426"/>
      <c r="CU4" s="2426"/>
      <c r="CV4" s="2426"/>
      <c r="CW4" s="2426"/>
      <c r="CX4" s="2426"/>
      <c r="CY4" s="2426"/>
      <c r="CZ4" s="2426"/>
      <c r="DA4" s="2426"/>
      <c r="DB4" s="2426"/>
      <c r="DC4" s="2426"/>
      <c r="DD4" s="2426"/>
      <c r="DE4" s="2426"/>
      <c r="DF4" s="2426"/>
      <c r="DG4" s="2426"/>
      <c r="DH4" s="2426"/>
      <c r="DI4" s="2426"/>
      <c r="DJ4" s="2426"/>
      <c r="DK4" s="2426"/>
    </row>
    <row r="5" spans="1:186" s="328" customFormat="1" ht="13.5" customHeight="1">
      <c r="A5" s="2427" t="s">
        <v>755</v>
      </c>
      <c r="B5" s="2427"/>
      <c r="C5" s="2427"/>
      <c r="D5" s="2427"/>
      <c r="E5" s="2427"/>
      <c r="F5" s="2427"/>
      <c r="G5" s="2427"/>
      <c r="H5" s="2427"/>
      <c r="I5" s="2427"/>
      <c r="J5" s="2427"/>
      <c r="K5" s="2427"/>
      <c r="L5" s="2427"/>
      <c r="M5" s="2427"/>
      <c r="N5" s="2427"/>
      <c r="O5" s="2427"/>
      <c r="P5" s="2427"/>
      <c r="Q5" s="2427"/>
      <c r="R5" s="2427"/>
      <c r="S5" s="2427"/>
      <c r="T5" s="2427"/>
      <c r="U5" s="2427"/>
      <c r="V5" s="2427"/>
      <c r="W5" s="2427"/>
      <c r="X5" s="2427"/>
      <c r="Y5" s="2427"/>
      <c r="Z5" s="24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c r="CM5" s="327"/>
      <c r="CN5" s="327"/>
      <c r="CO5" s="327"/>
      <c r="CP5" s="327"/>
      <c r="CQ5" s="327"/>
      <c r="CR5" s="327"/>
      <c r="CS5" s="327"/>
      <c r="CT5" s="327"/>
      <c r="CU5" s="327"/>
      <c r="CV5" s="327"/>
      <c r="CW5" s="327"/>
      <c r="CX5" s="327"/>
      <c r="CY5" s="327"/>
      <c r="CZ5" s="327"/>
      <c r="DA5" s="327"/>
      <c r="DB5" s="327"/>
      <c r="DC5" s="327"/>
      <c r="DD5" s="327"/>
      <c r="DE5" s="327"/>
      <c r="DF5" s="327"/>
      <c r="DG5" s="327"/>
      <c r="DH5" s="327"/>
      <c r="DI5" s="327"/>
      <c r="DK5" s="817"/>
    </row>
    <row r="6" spans="1:186" ht="13.5" customHeight="1">
      <c r="B6" s="2308" t="s">
        <v>1033</v>
      </c>
      <c r="C6" s="2308"/>
      <c r="D6" s="2308"/>
      <c r="E6" s="2308"/>
      <c r="F6" s="2308"/>
      <c r="G6" s="2308"/>
      <c r="H6" s="2308"/>
      <c r="I6" s="2308"/>
      <c r="J6" s="2308"/>
      <c r="K6" s="2308"/>
      <c r="L6" s="2308"/>
      <c r="M6" s="2308"/>
      <c r="N6" s="2308"/>
      <c r="O6" s="2308"/>
      <c r="P6" s="2308"/>
      <c r="Q6" s="2308"/>
      <c r="R6" s="2308"/>
      <c r="S6" s="2308"/>
      <c r="T6" s="2308"/>
      <c r="U6" s="2308"/>
      <c r="V6" s="2308"/>
      <c r="W6" s="2308"/>
      <c r="X6" s="2308"/>
      <c r="Y6" s="2308"/>
      <c r="Z6" s="2308"/>
      <c r="AA6" s="2308"/>
      <c r="AB6" s="2308"/>
      <c r="AC6" s="2308"/>
      <c r="AD6" s="2308"/>
      <c r="AE6" s="2308"/>
      <c r="AF6" s="2308"/>
      <c r="AG6" s="2308"/>
      <c r="AH6" s="2308"/>
      <c r="AI6" s="2308"/>
      <c r="AJ6" s="2308"/>
      <c r="AK6" s="2308"/>
      <c r="AL6" s="2308"/>
      <c r="AM6" s="2308"/>
      <c r="AN6" s="2308"/>
      <c r="AO6" s="2308"/>
      <c r="AP6" s="2308"/>
      <c r="AQ6" s="2308"/>
      <c r="AR6" s="2308"/>
      <c r="AS6" s="2308"/>
      <c r="AT6" s="2308"/>
      <c r="AU6" s="2308"/>
      <c r="AV6" s="2308"/>
      <c r="BN6" s="2308" t="s">
        <v>1034</v>
      </c>
      <c r="BO6" s="2308"/>
      <c r="BP6" s="2308"/>
      <c r="BQ6" s="2308"/>
      <c r="BR6" s="2308"/>
      <c r="BS6" s="2308"/>
      <c r="BT6" s="2308"/>
      <c r="BU6" s="2308"/>
      <c r="BV6" s="2308"/>
      <c r="BW6" s="2308"/>
      <c r="BX6" s="2308"/>
      <c r="BY6" s="2308"/>
      <c r="BZ6" s="2308"/>
      <c r="CA6" s="2308"/>
      <c r="CB6" s="2308"/>
      <c r="CC6" s="2308"/>
      <c r="CD6" s="2308"/>
      <c r="CE6" s="2308"/>
      <c r="CF6" s="2308"/>
      <c r="CG6" s="2308"/>
      <c r="CH6" s="2308"/>
      <c r="CI6" s="2308"/>
      <c r="CJ6" s="2308"/>
      <c r="CK6" s="2308"/>
      <c r="CL6" s="2308"/>
      <c r="CM6" s="2308"/>
      <c r="CN6" s="2308"/>
      <c r="CO6" s="2308"/>
      <c r="CP6" s="2308"/>
      <c r="CQ6" s="2308"/>
      <c r="CR6" s="2308"/>
      <c r="CS6" s="2308"/>
      <c r="CT6" s="2308"/>
      <c r="CU6" s="2308"/>
      <c r="DK6" s="321"/>
    </row>
    <row r="7" spans="1:186" ht="3" customHeight="1">
      <c r="A7" s="322"/>
      <c r="B7" s="322"/>
      <c r="Z7" s="329"/>
      <c r="AA7" s="329"/>
      <c r="AB7" s="329"/>
      <c r="AC7" s="329"/>
      <c r="AD7" s="329"/>
      <c r="AE7" s="329"/>
      <c r="AF7" s="329"/>
      <c r="AG7" s="329"/>
      <c r="AH7" s="329"/>
      <c r="AI7" s="329"/>
      <c r="AJ7" s="329"/>
      <c r="AK7" s="329"/>
      <c r="AL7" s="329"/>
      <c r="AM7" s="329"/>
      <c r="AN7" s="329"/>
      <c r="AO7" s="329"/>
      <c r="BR7" s="322"/>
    </row>
    <row r="8" spans="1:186" ht="4.5" customHeight="1">
      <c r="A8" s="2329" t="s">
        <v>289</v>
      </c>
      <c r="B8" s="2330"/>
      <c r="C8" s="2330"/>
      <c r="D8" s="2330"/>
      <c r="E8" s="2330"/>
      <c r="F8" s="2330"/>
      <c r="G8" s="2330"/>
      <c r="H8" s="2330"/>
      <c r="I8" s="2330"/>
      <c r="J8" s="2329" t="s">
        <v>487</v>
      </c>
      <c r="K8" s="2330"/>
      <c r="L8" s="2330"/>
      <c r="M8" s="2330"/>
      <c r="N8" s="2330"/>
      <c r="O8" s="2331"/>
      <c r="P8" s="2357" t="s">
        <v>748</v>
      </c>
      <c r="Q8" s="2358"/>
      <c r="R8" s="2358"/>
      <c r="S8" s="2358"/>
      <c r="T8" s="2358"/>
      <c r="U8" s="2365"/>
      <c r="V8" s="2330" t="s">
        <v>488</v>
      </c>
      <c r="W8" s="2330"/>
      <c r="X8" s="2330"/>
      <c r="Y8" s="2330"/>
      <c r="Z8" s="2330"/>
      <c r="AA8" s="2331"/>
      <c r="AB8" s="2428" t="s">
        <v>489</v>
      </c>
      <c r="AC8" s="2330"/>
      <c r="AD8" s="2330"/>
      <c r="AE8" s="2330"/>
      <c r="AF8" s="2330"/>
      <c r="AG8" s="2331"/>
      <c r="AH8" s="2428" t="s">
        <v>290</v>
      </c>
      <c r="AI8" s="2330"/>
      <c r="AJ8" s="2330"/>
      <c r="AK8" s="2330"/>
      <c r="AL8" s="2330"/>
      <c r="AM8" s="2331"/>
      <c r="AN8" s="2428" t="s">
        <v>291</v>
      </c>
      <c r="AO8" s="2330"/>
      <c r="AP8" s="2330"/>
      <c r="AQ8" s="2330"/>
      <c r="AR8" s="2330"/>
      <c r="AS8" s="2331"/>
      <c r="AT8" s="2428" t="s">
        <v>490</v>
      </c>
      <c r="AU8" s="2330"/>
      <c r="AV8" s="2330"/>
      <c r="AW8" s="2330"/>
      <c r="AX8" s="2330"/>
      <c r="AY8" s="2330"/>
      <c r="AZ8" s="2406"/>
      <c r="BA8" s="2329" t="s">
        <v>220</v>
      </c>
      <c r="BB8" s="2330"/>
      <c r="BC8" s="2330"/>
      <c r="BD8" s="2330"/>
      <c r="BE8" s="2330"/>
      <c r="BF8" s="2330"/>
      <c r="BG8" s="2330"/>
      <c r="BH8" s="2330"/>
      <c r="BI8" s="2330"/>
      <c r="BJ8" s="2406"/>
      <c r="BK8" s="333"/>
      <c r="BN8" s="2329" t="s">
        <v>723</v>
      </c>
      <c r="BO8" s="2330"/>
      <c r="BP8" s="2406"/>
      <c r="BQ8" s="330"/>
      <c r="BR8" s="2421" t="s">
        <v>889</v>
      </c>
      <c r="BS8" s="559"/>
      <c r="BT8" s="555"/>
      <c r="BU8" s="2330" t="s">
        <v>292</v>
      </c>
      <c r="BV8" s="2330"/>
      <c r="BW8" s="2330"/>
      <c r="BX8" s="2330"/>
      <c r="BY8" s="2330"/>
      <c r="BZ8" s="2330"/>
      <c r="CA8" s="2330"/>
      <c r="CB8" s="2330"/>
      <c r="CC8" s="2330"/>
      <c r="CD8" s="2330"/>
      <c r="CE8" s="2330"/>
      <c r="CF8" s="2330"/>
      <c r="CG8" s="2330"/>
      <c r="CH8" s="2330"/>
      <c r="CI8" s="2330"/>
      <c r="CJ8" s="2330"/>
      <c r="CK8" s="2330"/>
      <c r="CL8" s="2330"/>
      <c r="CM8" s="2330"/>
      <c r="CN8" s="2330"/>
      <c r="CO8" s="2330"/>
      <c r="CP8" s="2330"/>
      <c r="CQ8" s="2330"/>
      <c r="CR8" s="2330"/>
      <c r="CS8" s="2330"/>
      <c r="CT8" s="2330"/>
      <c r="CU8" s="2330"/>
      <c r="CV8" s="2330"/>
      <c r="CW8" s="2330"/>
      <c r="CX8" s="2330"/>
      <c r="CY8" s="2330"/>
      <c r="CZ8" s="2330"/>
      <c r="DA8" s="2330"/>
      <c r="DB8" s="2330"/>
      <c r="DC8" s="555"/>
      <c r="DD8" s="561"/>
      <c r="DE8" s="2330" t="s">
        <v>293</v>
      </c>
      <c r="DF8" s="2330"/>
      <c r="DG8" s="2330"/>
      <c r="DH8" s="2330"/>
      <c r="DI8" s="331"/>
    </row>
    <row r="9" spans="1:186" ht="12.6" customHeight="1">
      <c r="A9" s="2332"/>
      <c r="B9" s="2333"/>
      <c r="C9" s="2333"/>
      <c r="D9" s="2333"/>
      <c r="E9" s="2333"/>
      <c r="F9" s="2333"/>
      <c r="G9" s="2333"/>
      <c r="H9" s="2333"/>
      <c r="I9" s="2333"/>
      <c r="J9" s="2332"/>
      <c r="K9" s="2333"/>
      <c r="L9" s="2333"/>
      <c r="M9" s="2333"/>
      <c r="N9" s="2333"/>
      <c r="O9" s="2334"/>
      <c r="P9" s="2360"/>
      <c r="Q9" s="2353"/>
      <c r="R9" s="2353"/>
      <c r="S9" s="2353"/>
      <c r="T9" s="2353"/>
      <c r="U9" s="2366"/>
      <c r="V9" s="2333"/>
      <c r="W9" s="2333"/>
      <c r="X9" s="2333"/>
      <c r="Y9" s="2333"/>
      <c r="Z9" s="2333"/>
      <c r="AA9" s="2334"/>
      <c r="AB9" s="2429"/>
      <c r="AC9" s="2333"/>
      <c r="AD9" s="2333"/>
      <c r="AE9" s="2333"/>
      <c r="AF9" s="2333"/>
      <c r="AG9" s="2334"/>
      <c r="AH9" s="2429"/>
      <c r="AI9" s="2333"/>
      <c r="AJ9" s="2333"/>
      <c r="AK9" s="2333"/>
      <c r="AL9" s="2333"/>
      <c r="AM9" s="2334"/>
      <c r="AN9" s="2429"/>
      <c r="AO9" s="2333"/>
      <c r="AP9" s="2333"/>
      <c r="AQ9" s="2333"/>
      <c r="AR9" s="2333"/>
      <c r="AS9" s="2334"/>
      <c r="AT9" s="2429"/>
      <c r="AU9" s="2333"/>
      <c r="AV9" s="2333"/>
      <c r="AW9" s="2333"/>
      <c r="AX9" s="2333"/>
      <c r="AY9" s="2333"/>
      <c r="AZ9" s="2407"/>
      <c r="BA9" s="2332"/>
      <c r="BB9" s="2333"/>
      <c r="BC9" s="2333"/>
      <c r="BD9" s="2333"/>
      <c r="BE9" s="2333"/>
      <c r="BF9" s="2333"/>
      <c r="BG9" s="2333"/>
      <c r="BH9" s="2333"/>
      <c r="BI9" s="2333"/>
      <c r="BJ9" s="2407"/>
      <c r="BK9" s="333"/>
      <c r="BN9" s="2332"/>
      <c r="BO9" s="2333"/>
      <c r="BP9" s="2407"/>
      <c r="BQ9" s="334"/>
      <c r="BR9" s="2422"/>
      <c r="BS9" s="560"/>
      <c r="BT9" s="551"/>
      <c r="BU9" s="2336"/>
      <c r="BV9" s="2336"/>
      <c r="BW9" s="2336"/>
      <c r="BX9" s="2336"/>
      <c r="BY9" s="2336"/>
      <c r="BZ9" s="2336"/>
      <c r="CA9" s="2336"/>
      <c r="CB9" s="2336"/>
      <c r="CC9" s="2336"/>
      <c r="CD9" s="2336"/>
      <c r="CE9" s="2336"/>
      <c r="CF9" s="2336"/>
      <c r="CG9" s="2336"/>
      <c r="CH9" s="2336"/>
      <c r="CI9" s="2336"/>
      <c r="CJ9" s="2336"/>
      <c r="CK9" s="2336"/>
      <c r="CL9" s="2336"/>
      <c r="CM9" s="2336"/>
      <c r="CN9" s="2336"/>
      <c r="CO9" s="2336"/>
      <c r="CP9" s="2336"/>
      <c r="CQ9" s="2336"/>
      <c r="CR9" s="2336"/>
      <c r="CS9" s="2336"/>
      <c r="CT9" s="2336"/>
      <c r="CU9" s="2336"/>
      <c r="CV9" s="2336"/>
      <c r="CW9" s="2336"/>
      <c r="CX9" s="2336"/>
      <c r="CY9" s="2336"/>
      <c r="CZ9" s="2336"/>
      <c r="DA9" s="2336"/>
      <c r="DB9" s="2336"/>
      <c r="DC9" s="556"/>
      <c r="DD9" s="562"/>
      <c r="DE9" s="2333"/>
      <c r="DF9" s="2333"/>
      <c r="DG9" s="2333"/>
      <c r="DH9" s="2333"/>
      <c r="DI9" s="335"/>
    </row>
    <row r="10" spans="1:186" ht="12.6" customHeight="1">
      <c r="A10" s="2332"/>
      <c r="B10" s="2333"/>
      <c r="C10" s="2333"/>
      <c r="D10" s="2333"/>
      <c r="E10" s="2333"/>
      <c r="F10" s="2333"/>
      <c r="G10" s="2333"/>
      <c r="H10" s="2333"/>
      <c r="I10" s="2333"/>
      <c r="J10" s="2332"/>
      <c r="K10" s="2333"/>
      <c r="L10" s="2333"/>
      <c r="M10" s="2333"/>
      <c r="N10" s="2333"/>
      <c r="O10" s="2334"/>
      <c r="P10" s="2360"/>
      <c r="Q10" s="2353"/>
      <c r="R10" s="2353"/>
      <c r="S10" s="2353"/>
      <c r="T10" s="2353"/>
      <c r="U10" s="2366"/>
      <c r="V10" s="2333"/>
      <c r="W10" s="2333"/>
      <c r="X10" s="2333"/>
      <c r="Y10" s="2333"/>
      <c r="Z10" s="2333"/>
      <c r="AA10" s="2334"/>
      <c r="AB10" s="2429"/>
      <c r="AC10" s="2333"/>
      <c r="AD10" s="2333"/>
      <c r="AE10" s="2333"/>
      <c r="AF10" s="2333"/>
      <c r="AG10" s="2334"/>
      <c r="AH10" s="2429"/>
      <c r="AI10" s="2333"/>
      <c r="AJ10" s="2333"/>
      <c r="AK10" s="2333"/>
      <c r="AL10" s="2333"/>
      <c r="AM10" s="2334"/>
      <c r="AN10" s="2429"/>
      <c r="AO10" s="2333"/>
      <c r="AP10" s="2333"/>
      <c r="AQ10" s="2333"/>
      <c r="AR10" s="2333"/>
      <c r="AS10" s="2334"/>
      <c r="AT10" s="2429"/>
      <c r="AU10" s="2333"/>
      <c r="AV10" s="2333"/>
      <c r="AW10" s="2333"/>
      <c r="AX10" s="2333"/>
      <c r="AY10" s="2333"/>
      <c r="AZ10" s="2407"/>
      <c r="BA10" s="2332"/>
      <c r="BB10" s="2333"/>
      <c r="BC10" s="2333"/>
      <c r="BD10" s="2333"/>
      <c r="BE10" s="2333"/>
      <c r="BF10" s="2333"/>
      <c r="BG10" s="2333"/>
      <c r="BH10" s="2333"/>
      <c r="BI10" s="2333"/>
      <c r="BJ10" s="2407"/>
      <c r="BK10" s="333"/>
      <c r="BN10" s="2332"/>
      <c r="BO10" s="2333"/>
      <c r="BP10" s="2407"/>
      <c r="BQ10" s="334"/>
      <c r="BR10" s="2422"/>
      <c r="BS10" s="560"/>
      <c r="BT10" s="546"/>
      <c r="BU10" s="2355" t="s">
        <v>294</v>
      </c>
      <c r="BV10" s="2355"/>
      <c r="BW10" s="2355"/>
      <c r="BX10" s="2355"/>
      <c r="BY10" s="550"/>
      <c r="BZ10" s="546"/>
      <c r="CA10" s="2355" t="s">
        <v>295</v>
      </c>
      <c r="CB10" s="2355"/>
      <c r="CC10" s="2355"/>
      <c r="CD10" s="2355"/>
      <c r="CE10" s="550"/>
      <c r="CF10" s="546"/>
      <c r="CG10" s="2355" t="s">
        <v>296</v>
      </c>
      <c r="CH10" s="2355"/>
      <c r="CI10" s="2355"/>
      <c r="CJ10" s="2355"/>
      <c r="CK10" s="550"/>
      <c r="CL10" s="546"/>
      <c r="CM10" s="2355" t="s">
        <v>297</v>
      </c>
      <c r="CN10" s="2355"/>
      <c r="CO10" s="2355"/>
      <c r="CP10" s="2355"/>
      <c r="CQ10" s="550"/>
      <c r="CR10" s="546"/>
      <c r="CS10" s="2355" t="s">
        <v>298</v>
      </c>
      <c r="CT10" s="2355"/>
      <c r="CU10" s="2355"/>
      <c r="CV10" s="2355"/>
      <c r="CW10" s="550"/>
      <c r="CX10" s="546"/>
      <c r="CY10" s="2355" t="s">
        <v>299</v>
      </c>
      <c r="CZ10" s="2355"/>
      <c r="DA10" s="2355"/>
      <c r="DB10" s="2355"/>
      <c r="DC10" s="546"/>
      <c r="DD10" s="562"/>
      <c r="DE10" s="2333"/>
      <c r="DF10" s="2333"/>
      <c r="DG10" s="2333"/>
      <c r="DH10" s="2333"/>
      <c r="DI10" s="335"/>
    </row>
    <row r="11" spans="1:186" ht="12.6" customHeight="1">
      <c r="A11" s="2332"/>
      <c r="B11" s="2333"/>
      <c r="C11" s="2333"/>
      <c r="D11" s="2333"/>
      <c r="E11" s="2333"/>
      <c r="F11" s="2333"/>
      <c r="G11" s="2333"/>
      <c r="H11" s="2333"/>
      <c r="I11" s="2333"/>
      <c r="J11" s="2335"/>
      <c r="K11" s="2336"/>
      <c r="L11" s="2336"/>
      <c r="M11" s="2336"/>
      <c r="N11" s="2336"/>
      <c r="O11" s="2337"/>
      <c r="P11" s="2361"/>
      <c r="Q11" s="2362"/>
      <c r="R11" s="2362"/>
      <c r="S11" s="2362"/>
      <c r="T11" s="2362"/>
      <c r="U11" s="2368"/>
      <c r="V11" s="2336"/>
      <c r="W11" s="2336"/>
      <c r="X11" s="2336"/>
      <c r="Y11" s="2336"/>
      <c r="Z11" s="2336"/>
      <c r="AA11" s="2337"/>
      <c r="AB11" s="2430"/>
      <c r="AC11" s="2336"/>
      <c r="AD11" s="2336"/>
      <c r="AE11" s="2336"/>
      <c r="AF11" s="2336"/>
      <c r="AG11" s="2337"/>
      <c r="AH11" s="2430"/>
      <c r="AI11" s="2336"/>
      <c r="AJ11" s="2336"/>
      <c r="AK11" s="2336"/>
      <c r="AL11" s="2336"/>
      <c r="AM11" s="2337"/>
      <c r="AN11" s="2430"/>
      <c r="AO11" s="2336"/>
      <c r="AP11" s="2336"/>
      <c r="AQ11" s="2336"/>
      <c r="AR11" s="2336"/>
      <c r="AS11" s="2337"/>
      <c r="AT11" s="2430"/>
      <c r="AU11" s="2336"/>
      <c r="AV11" s="2336"/>
      <c r="AW11" s="2336"/>
      <c r="AX11" s="2336"/>
      <c r="AY11" s="2336"/>
      <c r="AZ11" s="2431"/>
      <c r="BA11" s="2335"/>
      <c r="BB11" s="2336"/>
      <c r="BC11" s="2336"/>
      <c r="BD11" s="2336"/>
      <c r="BE11" s="2336"/>
      <c r="BF11" s="2336"/>
      <c r="BG11" s="2336"/>
      <c r="BH11" s="2336"/>
      <c r="BI11" s="2336"/>
      <c r="BJ11" s="2431"/>
      <c r="BK11" s="333"/>
      <c r="BN11" s="2332"/>
      <c r="BO11" s="2333"/>
      <c r="BP11" s="2407"/>
      <c r="BQ11" s="334"/>
      <c r="BR11" s="2422"/>
      <c r="BS11" s="560"/>
      <c r="BT11" s="551"/>
      <c r="BU11" s="2336"/>
      <c r="BV11" s="2336"/>
      <c r="BW11" s="2336"/>
      <c r="BX11" s="2336"/>
      <c r="BY11" s="552"/>
      <c r="BZ11" s="558"/>
      <c r="CA11" s="2336"/>
      <c r="CB11" s="2336"/>
      <c r="CC11" s="2336"/>
      <c r="CD11" s="2336"/>
      <c r="CE11" s="552"/>
      <c r="CF11" s="551"/>
      <c r="CG11" s="2336"/>
      <c r="CH11" s="2336"/>
      <c r="CI11" s="2336"/>
      <c r="CJ11" s="2336"/>
      <c r="CK11" s="552"/>
      <c r="CL11" s="551"/>
      <c r="CM11" s="2336"/>
      <c r="CN11" s="2336"/>
      <c r="CO11" s="2336"/>
      <c r="CP11" s="2336"/>
      <c r="CQ11" s="552"/>
      <c r="CR11" s="551"/>
      <c r="CS11" s="2336"/>
      <c r="CT11" s="2336"/>
      <c r="CU11" s="2336"/>
      <c r="CV11" s="2336"/>
      <c r="CW11" s="552"/>
      <c r="CX11" s="551"/>
      <c r="CY11" s="2336"/>
      <c r="CZ11" s="2336"/>
      <c r="DA11" s="2336"/>
      <c r="DB11" s="2336"/>
      <c r="DC11" s="551"/>
      <c r="DD11" s="562"/>
      <c r="DE11" s="2336"/>
      <c r="DF11" s="2336"/>
      <c r="DG11" s="2336"/>
      <c r="DH11" s="2336"/>
      <c r="DI11" s="335"/>
      <c r="FW11" s="325"/>
      <c r="FX11" s="337"/>
      <c r="FY11" s="337"/>
      <c r="FZ11" s="325"/>
      <c r="GA11" s="325"/>
      <c r="GB11" s="325"/>
      <c r="GC11" s="325"/>
      <c r="GD11" s="322"/>
    </row>
    <row r="12" spans="1:186" ht="12.6" customHeight="1">
      <c r="A12" s="2332"/>
      <c r="B12" s="2333"/>
      <c r="C12" s="2333"/>
      <c r="D12" s="2333"/>
      <c r="E12" s="2333"/>
      <c r="F12" s="2333"/>
      <c r="G12" s="2333"/>
      <c r="H12" s="2333"/>
      <c r="I12" s="2333"/>
      <c r="J12" s="334"/>
      <c r="K12" s="2355" t="s">
        <v>231</v>
      </c>
      <c r="L12" s="338"/>
      <c r="M12" s="322"/>
      <c r="N12" s="2355" t="s">
        <v>232</v>
      </c>
      <c r="O12" s="339"/>
      <c r="P12" s="354"/>
      <c r="Q12" s="2355" t="s">
        <v>231</v>
      </c>
      <c r="R12" s="338"/>
      <c r="S12" s="366"/>
      <c r="T12" s="2355" t="s">
        <v>232</v>
      </c>
      <c r="U12" s="2424"/>
      <c r="V12" s="322"/>
      <c r="W12" s="2355" t="s">
        <v>231</v>
      </c>
      <c r="X12" s="338"/>
      <c r="Y12" s="366"/>
      <c r="Z12" s="2355" t="s">
        <v>232</v>
      </c>
      <c r="AA12" s="341"/>
      <c r="AB12" s="384"/>
      <c r="AC12" s="2355" t="s">
        <v>231</v>
      </c>
      <c r="AD12" s="341"/>
      <c r="AE12" s="325"/>
      <c r="AF12" s="2355" t="s">
        <v>232</v>
      </c>
      <c r="AG12" s="340"/>
      <c r="AH12" s="325"/>
      <c r="AI12" s="2355" t="s">
        <v>231</v>
      </c>
      <c r="AJ12" s="341"/>
      <c r="AK12" s="325"/>
      <c r="AL12" s="2355" t="s">
        <v>232</v>
      </c>
      <c r="AM12" s="340"/>
      <c r="AN12" s="325"/>
      <c r="AO12" s="2355" t="s">
        <v>231</v>
      </c>
      <c r="AP12" s="338"/>
      <c r="AQ12" s="322"/>
      <c r="AR12" s="2355" t="s">
        <v>232</v>
      </c>
      <c r="AS12" s="339"/>
      <c r="AT12" s="322"/>
      <c r="AU12" s="2355" t="s">
        <v>231</v>
      </c>
      <c r="AV12" s="341"/>
      <c r="AW12" s="325"/>
      <c r="AX12" s="2355" t="s">
        <v>232</v>
      </c>
      <c r="AY12" s="2355"/>
      <c r="AZ12" s="372"/>
      <c r="BA12" s="322"/>
      <c r="BB12" s="2355" t="s">
        <v>231</v>
      </c>
      <c r="BC12" s="341"/>
      <c r="BD12" s="325"/>
      <c r="BE12" s="2355" t="s">
        <v>232</v>
      </c>
      <c r="BF12" s="341"/>
      <c r="BG12" s="325"/>
      <c r="BH12" s="2355" t="s">
        <v>128</v>
      </c>
      <c r="BI12" s="2355"/>
      <c r="BJ12" s="335"/>
      <c r="BK12" s="322"/>
      <c r="BN12" s="2332"/>
      <c r="BO12" s="2333"/>
      <c r="BP12" s="2407"/>
      <c r="BQ12" s="334"/>
      <c r="BR12" s="2422"/>
      <c r="BS12" s="560"/>
      <c r="BT12" s="556"/>
      <c r="BU12" s="2452" t="s">
        <v>300</v>
      </c>
      <c r="BV12" s="342"/>
      <c r="BW12" s="814"/>
      <c r="BX12" s="2422" t="s">
        <v>660</v>
      </c>
      <c r="BY12" s="815"/>
      <c r="BZ12" s="557"/>
      <c r="CA12" s="2452" t="s">
        <v>300</v>
      </c>
      <c r="CB12" s="342"/>
      <c r="CC12" s="814"/>
      <c r="CD12" s="2422" t="s">
        <v>660</v>
      </c>
      <c r="CE12" s="815"/>
      <c r="CF12" s="557"/>
      <c r="CG12" s="2452" t="s">
        <v>300</v>
      </c>
      <c r="CH12" s="342"/>
      <c r="CI12" s="814"/>
      <c r="CJ12" s="2422" t="s">
        <v>660</v>
      </c>
      <c r="CK12" s="815"/>
      <c r="CL12" s="557"/>
      <c r="CM12" s="2452" t="s">
        <v>300</v>
      </c>
      <c r="CN12" s="342"/>
      <c r="CO12" s="814"/>
      <c r="CP12" s="2422" t="s">
        <v>660</v>
      </c>
      <c r="CQ12" s="815"/>
      <c r="CR12" s="557"/>
      <c r="CS12" s="2452" t="s">
        <v>300</v>
      </c>
      <c r="CT12" s="342"/>
      <c r="CU12" s="814"/>
      <c r="CV12" s="2422" t="s">
        <v>660</v>
      </c>
      <c r="CW12" s="815"/>
      <c r="CX12" s="557"/>
      <c r="CY12" s="2452" t="s">
        <v>300</v>
      </c>
      <c r="CZ12" s="342"/>
      <c r="DA12" s="814"/>
      <c r="DB12" s="2422" t="s">
        <v>660</v>
      </c>
      <c r="DC12" s="563"/>
      <c r="DD12" s="549"/>
      <c r="DE12" s="2455" t="s">
        <v>300</v>
      </c>
      <c r="DF12" s="343"/>
      <c r="DG12" s="816"/>
      <c r="DH12" s="2422" t="s">
        <v>724</v>
      </c>
      <c r="DI12" s="344"/>
      <c r="DK12" s="389"/>
      <c r="FW12" s="325"/>
      <c r="FX12" s="322"/>
      <c r="FY12" s="322"/>
      <c r="FZ12" s="325"/>
      <c r="GA12" s="325"/>
      <c r="GB12" s="325"/>
      <c r="GC12" s="325"/>
      <c r="GD12" s="322"/>
    </row>
    <row r="13" spans="1:186" ht="12.6" customHeight="1">
      <c r="A13" s="2408"/>
      <c r="B13" s="2356"/>
      <c r="C13" s="2356"/>
      <c r="D13" s="2356"/>
      <c r="E13" s="2356"/>
      <c r="F13" s="2356"/>
      <c r="G13" s="2356"/>
      <c r="H13" s="2356"/>
      <c r="I13" s="2356"/>
      <c r="J13" s="345"/>
      <c r="K13" s="2356"/>
      <c r="L13" s="346"/>
      <c r="M13" s="326"/>
      <c r="N13" s="2356"/>
      <c r="O13" s="346"/>
      <c r="P13" s="350"/>
      <c r="Q13" s="2356"/>
      <c r="R13" s="346"/>
      <c r="S13" s="326"/>
      <c r="T13" s="2356"/>
      <c r="U13" s="2425"/>
      <c r="V13" s="326"/>
      <c r="W13" s="2356"/>
      <c r="X13" s="346"/>
      <c r="Y13" s="326"/>
      <c r="Z13" s="2356"/>
      <c r="AA13" s="347"/>
      <c r="AB13" s="348"/>
      <c r="AC13" s="2356"/>
      <c r="AD13" s="347"/>
      <c r="AE13" s="348"/>
      <c r="AF13" s="2356"/>
      <c r="AG13" s="347"/>
      <c r="AH13" s="348"/>
      <c r="AI13" s="2356"/>
      <c r="AJ13" s="347"/>
      <c r="AK13" s="348"/>
      <c r="AL13" s="2356"/>
      <c r="AM13" s="347"/>
      <c r="AN13" s="348"/>
      <c r="AO13" s="2356"/>
      <c r="AP13" s="346"/>
      <c r="AQ13" s="326"/>
      <c r="AR13" s="2356"/>
      <c r="AS13" s="346"/>
      <c r="AT13" s="326"/>
      <c r="AU13" s="2356"/>
      <c r="AV13" s="347"/>
      <c r="AW13" s="348"/>
      <c r="AX13" s="2356"/>
      <c r="AY13" s="2356"/>
      <c r="AZ13" s="349"/>
      <c r="BA13" s="326"/>
      <c r="BB13" s="2356"/>
      <c r="BC13" s="347"/>
      <c r="BD13" s="348"/>
      <c r="BE13" s="2356"/>
      <c r="BF13" s="347"/>
      <c r="BG13" s="348"/>
      <c r="BH13" s="2356"/>
      <c r="BI13" s="2356"/>
      <c r="BJ13" s="349"/>
      <c r="BK13" s="322"/>
      <c r="BN13" s="2408"/>
      <c r="BO13" s="2356"/>
      <c r="BP13" s="2409"/>
      <c r="BQ13" s="345"/>
      <c r="BR13" s="2423"/>
      <c r="BS13" s="349"/>
      <c r="BT13" s="326"/>
      <c r="BU13" s="2453"/>
      <c r="BV13" s="346"/>
      <c r="BW13" s="350"/>
      <c r="BX13" s="2451"/>
      <c r="BY13" s="346"/>
      <c r="BZ13" s="350"/>
      <c r="CA13" s="2453"/>
      <c r="CB13" s="346"/>
      <c r="CC13" s="350"/>
      <c r="CD13" s="2451"/>
      <c r="CE13" s="346"/>
      <c r="CF13" s="350"/>
      <c r="CG13" s="2453"/>
      <c r="CH13" s="346"/>
      <c r="CI13" s="350"/>
      <c r="CJ13" s="2451"/>
      <c r="CK13" s="346"/>
      <c r="CL13" s="350"/>
      <c r="CM13" s="2453"/>
      <c r="CN13" s="346"/>
      <c r="CO13" s="350"/>
      <c r="CP13" s="2451"/>
      <c r="CQ13" s="346"/>
      <c r="CR13" s="350"/>
      <c r="CS13" s="2453"/>
      <c r="CT13" s="346"/>
      <c r="CU13" s="350"/>
      <c r="CV13" s="2451"/>
      <c r="CW13" s="346"/>
      <c r="CX13" s="350"/>
      <c r="CY13" s="2453"/>
      <c r="CZ13" s="346"/>
      <c r="DA13" s="350"/>
      <c r="DB13" s="2451"/>
      <c r="DC13" s="326"/>
      <c r="DD13" s="345"/>
      <c r="DE13" s="2453"/>
      <c r="DF13" s="346"/>
      <c r="DG13" s="350"/>
      <c r="DH13" s="2451"/>
      <c r="DI13" s="349"/>
      <c r="FW13" s="325"/>
      <c r="FX13" s="322"/>
      <c r="FY13" s="322"/>
      <c r="FZ13" s="325"/>
      <c r="GA13" s="325"/>
      <c r="GB13" s="325"/>
      <c r="GC13" s="325"/>
      <c r="GD13" s="322"/>
    </row>
    <row r="14" spans="1:186" ht="13.5" customHeight="1">
      <c r="A14" s="2369" t="s">
        <v>301</v>
      </c>
      <c r="B14" s="2370"/>
      <c r="C14" s="2371"/>
      <c r="D14" s="351"/>
      <c r="E14" s="2378" t="s">
        <v>302</v>
      </c>
      <c r="F14" s="2378"/>
      <c r="G14" s="2378"/>
      <c r="H14" s="2378"/>
      <c r="I14" s="352"/>
      <c r="J14" s="2379"/>
      <c r="K14" s="2380"/>
      <c r="L14" s="2381"/>
      <c r="M14" s="2382"/>
      <c r="N14" s="2380"/>
      <c r="O14" s="2381"/>
      <c r="P14" s="2382"/>
      <c r="Q14" s="2380"/>
      <c r="R14" s="2381"/>
      <c r="S14" s="2382"/>
      <c r="T14" s="2380"/>
      <c r="U14" s="2381"/>
      <c r="V14" s="2380"/>
      <c r="W14" s="2380"/>
      <c r="X14" s="2381"/>
      <c r="Y14" s="2396"/>
      <c r="Z14" s="2397"/>
      <c r="AA14" s="2398"/>
      <c r="AB14" s="2382"/>
      <c r="AC14" s="2380"/>
      <c r="AD14" s="2381"/>
      <c r="AE14" s="2382"/>
      <c r="AF14" s="2380"/>
      <c r="AG14" s="2381"/>
      <c r="AH14" s="2396"/>
      <c r="AI14" s="2397"/>
      <c r="AJ14" s="2398"/>
      <c r="AK14" s="2396"/>
      <c r="AL14" s="2397"/>
      <c r="AM14" s="2398"/>
      <c r="AN14" s="2396"/>
      <c r="AO14" s="2397"/>
      <c r="AP14" s="2398"/>
      <c r="AQ14" s="2382"/>
      <c r="AR14" s="2380"/>
      <c r="AS14" s="2381"/>
      <c r="AT14" s="2396"/>
      <c r="AU14" s="2397"/>
      <c r="AV14" s="2398"/>
      <c r="AW14" s="2396"/>
      <c r="AX14" s="2397"/>
      <c r="AY14" s="2397"/>
      <c r="AZ14" s="2433"/>
      <c r="BA14" s="2379">
        <f>SUM(J14,P14,V14,AB14,AH14,AN14,AT14)</f>
        <v>0</v>
      </c>
      <c r="BB14" s="2380"/>
      <c r="BC14" s="2381"/>
      <c r="BD14" s="2382">
        <f>SUM(,M14,S14,Y14,AE14,AK14,AQ14,AW14)</f>
        <v>0</v>
      </c>
      <c r="BE14" s="2380"/>
      <c r="BF14" s="2381"/>
      <c r="BG14" s="2382">
        <f>SUM(BA14:BF15)</f>
        <v>0</v>
      </c>
      <c r="BH14" s="2380"/>
      <c r="BI14" s="2380"/>
      <c r="BJ14" s="2383"/>
      <c r="BK14" s="388"/>
      <c r="BN14" s="330"/>
      <c r="BO14" s="2432" t="s">
        <v>303</v>
      </c>
      <c r="BP14" s="322"/>
      <c r="BQ14" s="2346"/>
      <c r="BR14" s="2347"/>
      <c r="BS14" s="2348"/>
      <c r="BT14" s="2347"/>
      <c r="BU14" s="2347"/>
      <c r="BV14" s="2448"/>
      <c r="BW14" s="2449"/>
      <c r="BX14" s="2347"/>
      <c r="BY14" s="2448"/>
      <c r="BZ14" s="2449"/>
      <c r="CA14" s="2347"/>
      <c r="CB14" s="2448"/>
      <c r="CC14" s="2449"/>
      <c r="CD14" s="2347"/>
      <c r="CE14" s="2448"/>
      <c r="CF14" s="2449"/>
      <c r="CG14" s="2347"/>
      <c r="CH14" s="2448"/>
      <c r="CI14" s="2449"/>
      <c r="CJ14" s="2347"/>
      <c r="CK14" s="2448"/>
      <c r="CL14" s="2449"/>
      <c r="CM14" s="2347"/>
      <c r="CN14" s="2448"/>
      <c r="CO14" s="2449"/>
      <c r="CP14" s="2347"/>
      <c r="CQ14" s="2448"/>
      <c r="CR14" s="2449"/>
      <c r="CS14" s="2347"/>
      <c r="CT14" s="2448"/>
      <c r="CU14" s="2449"/>
      <c r="CV14" s="2347"/>
      <c r="CW14" s="2448"/>
      <c r="CX14" s="2449"/>
      <c r="CY14" s="2347"/>
      <c r="CZ14" s="2448"/>
      <c r="DA14" s="2449"/>
      <c r="DB14" s="2347"/>
      <c r="DC14" s="2347"/>
      <c r="DD14" s="2346"/>
      <c r="DE14" s="2347"/>
      <c r="DF14" s="2448"/>
      <c r="DG14" s="2449"/>
      <c r="DH14" s="2347"/>
      <c r="DI14" s="2348"/>
      <c r="DK14" s="553"/>
      <c r="FW14" s="325"/>
      <c r="FX14" s="322"/>
      <c r="FY14" s="322"/>
      <c r="FZ14" s="325"/>
      <c r="GA14" s="325"/>
      <c r="GB14" s="325"/>
      <c r="GC14" s="325"/>
      <c r="GD14" s="322"/>
    </row>
    <row r="15" spans="1:186" ht="13.5" customHeight="1">
      <c r="A15" s="2372"/>
      <c r="B15" s="2373"/>
      <c r="C15" s="2374"/>
      <c r="D15" s="354"/>
      <c r="E15" s="2325"/>
      <c r="F15" s="2325"/>
      <c r="G15" s="2326"/>
      <c r="H15" s="2326"/>
      <c r="I15" s="355"/>
      <c r="J15" s="2328"/>
      <c r="K15" s="2313"/>
      <c r="L15" s="2314"/>
      <c r="M15" s="2312"/>
      <c r="N15" s="2313"/>
      <c r="O15" s="2314"/>
      <c r="P15" s="2312"/>
      <c r="Q15" s="2313"/>
      <c r="R15" s="2314"/>
      <c r="S15" s="2312"/>
      <c r="T15" s="2313"/>
      <c r="U15" s="2314"/>
      <c r="V15" s="2313"/>
      <c r="W15" s="2313"/>
      <c r="X15" s="2314"/>
      <c r="Y15" s="2399"/>
      <c r="Z15" s="2400"/>
      <c r="AA15" s="2401"/>
      <c r="AB15" s="2312"/>
      <c r="AC15" s="2313"/>
      <c r="AD15" s="2314"/>
      <c r="AE15" s="2312"/>
      <c r="AF15" s="2313"/>
      <c r="AG15" s="2314"/>
      <c r="AH15" s="2399"/>
      <c r="AI15" s="2400"/>
      <c r="AJ15" s="2401"/>
      <c r="AK15" s="2399"/>
      <c r="AL15" s="2400"/>
      <c r="AM15" s="2401"/>
      <c r="AN15" s="2399"/>
      <c r="AO15" s="2400"/>
      <c r="AP15" s="2401"/>
      <c r="AQ15" s="2312"/>
      <c r="AR15" s="2313"/>
      <c r="AS15" s="2314"/>
      <c r="AT15" s="2399"/>
      <c r="AU15" s="2400"/>
      <c r="AV15" s="2401"/>
      <c r="AW15" s="2399"/>
      <c r="AX15" s="2400"/>
      <c r="AY15" s="2400"/>
      <c r="AZ15" s="2434"/>
      <c r="BA15" s="2328"/>
      <c r="BB15" s="2313"/>
      <c r="BC15" s="2314"/>
      <c r="BD15" s="2312"/>
      <c r="BE15" s="2313"/>
      <c r="BF15" s="2314"/>
      <c r="BG15" s="2312"/>
      <c r="BH15" s="2313"/>
      <c r="BI15" s="2313"/>
      <c r="BJ15" s="2344"/>
      <c r="BK15" s="388"/>
      <c r="BN15" s="334"/>
      <c r="BO15" s="2384"/>
      <c r="BP15" s="355"/>
      <c r="BQ15" s="2349"/>
      <c r="BR15" s="2350"/>
      <c r="BS15" s="2351"/>
      <c r="BT15" s="2350"/>
      <c r="BU15" s="2350"/>
      <c r="BV15" s="2410"/>
      <c r="BW15" s="2411"/>
      <c r="BX15" s="2350"/>
      <c r="BY15" s="2410"/>
      <c r="BZ15" s="2411"/>
      <c r="CA15" s="2350"/>
      <c r="CB15" s="2410"/>
      <c r="CC15" s="2411"/>
      <c r="CD15" s="2350"/>
      <c r="CE15" s="2410"/>
      <c r="CF15" s="2411"/>
      <c r="CG15" s="2350"/>
      <c r="CH15" s="2410"/>
      <c r="CI15" s="2411"/>
      <c r="CJ15" s="2350"/>
      <c r="CK15" s="2410"/>
      <c r="CL15" s="2411"/>
      <c r="CM15" s="2350"/>
      <c r="CN15" s="2410"/>
      <c r="CO15" s="2411"/>
      <c r="CP15" s="2350"/>
      <c r="CQ15" s="2410"/>
      <c r="CR15" s="2411"/>
      <c r="CS15" s="2350"/>
      <c r="CT15" s="2410"/>
      <c r="CU15" s="2411"/>
      <c r="CV15" s="2350"/>
      <c r="CW15" s="2410"/>
      <c r="CX15" s="2411"/>
      <c r="CY15" s="2350"/>
      <c r="CZ15" s="2410"/>
      <c r="DA15" s="2411"/>
      <c r="DB15" s="2350"/>
      <c r="DC15" s="2350"/>
      <c r="DD15" s="2349"/>
      <c r="DE15" s="2350"/>
      <c r="DF15" s="2410"/>
      <c r="DG15" s="2411"/>
      <c r="DH15" s="2350"/>
      <c r="DI15" s="2351"/>
      <c r="DK15" s="553"/>
      <c r="FW15" s="325"/>
      <c r="FX15" s="322"/>
      <c r="FY15" s="322"/>
      <c r="FZ15" s="325"/>
      <c r="GA15" s="325"/>
      <c r="GB15" s="325"/>
      <c r="GC15" s="325"/>
      <c r="GD15" s="322"/>
    </row>
    <row r="16" spans="1:186" ht="13.5" customHeight="1">
      <c r="A16" s="2372"/>
      <c r="B16" s="2373"/>
      <c r="C16" s="2374"/>
      <c r="D16" s="354"/>
      <c r="E16" s="357"/>
      <c r="F16" s="339"/>
      <c r="G16" s="322"/>
      <c r="H16" s="382" t="s">
        <v>749</v>
      </c>
      <c r="I16" s="322"/>
      <c r="J16" s="2327"/>
      <c r="K16" s="2310"/>
      <c r="L16" s="2311"/>
      <c r="M16" s="2309"/>
      <c r="N16" s="2310"/>
      <c r="O16" s="2311"/>
      <c r="P16" s="2309"/>
      <c r="Q16" s="2310"/>
      <c r="R16" s="2311"/>
      <c r="S16" s="2309"/>
      <c r="T16" s="2310"/>
      <c r="U16" s="2311"/>
      <c r="V16" s="2310"/>
      <c r="W16" s="2310"/>
      <c r="X16" s="2311"/>
      <c r="Y16" s="2402"/>
      <c r="Z16" s="2403"/>
      <c r="AA16" s="2404"/>
      <c r="AB16" s="2402"/>
      <c r="AC16" s="2403"/>
      <c r="AD16" s="2404"/>
      <c r="AE16" s="2402"/>
      <c r="AF16" s="2403"/>
      <c r="AG16" s="2404"/>
      <c r="AH16" s="2402"/>
      <c r="AI16" s="2403"/>
      <c r="AJ16" s="2404"/>
      <c r="AK16" s="2402"/>
      <c r="AL16" s="2403"/>
      <c r="AM16" s="2404"/>
      <c r="AN16" s="2402"/>
      <c r="AO16" s="2403"/>
      <c r="AP16" s="2404"/>
      <c r="AQ16" s="2402"/>
      <c r="AR16" s="2403"/>
      <c r="AS16" s="2404"/>
      <c r="AT16" s="2402"/>
      <c r="AU16" s="2403"/>
      <c r="AV16" s="2404"/>
      <c r="AW16" s="2402"/>
      <c r="AX16" s="2403"/>
      <c r="AY16" s="2403"/>
      <c r="AZ16" s="2435"/>
      <c r="BA16" s="2327">
        <f>SUM(J16,P16,V16,AB16,AH16,AN16,AT16)</f>
        <v>0</v>
      </c>
      <c r="BB16" s="2310"/>
      <c r="BC16" s="2311"/>
      <c r="BD16" s="2309">
        <f t="shared" ref="BD16" si="0">SUM(,M16,S16,Y16,AE16,AK16,AQ16,AW16)</f>
        <v>0</v>
      </c>
      <c r="BE16" s="2310"/>
      <c r="BF16" s="2311"/>
      <c r="BG16" s="2309">
        <f t="shared" ref="BG16" si="1">SUM(BA16:BF17)</f>
        <v>0</v>
      </c>
      <c r="BH16" s="2310"/>
      <c r="BI16" s="2310"/>
      <c r="BJ16" s="2341"/>
      <c r="BK16" s="388"/>
      <c r="BN16" s="371"/>
      <c r="BO16" s="2315" t="s">
        <v>304</v>
      </c>
      <c r="BP16" s="322"/>
      <c r="BQ16" s="2317"/>
      <c r="BR16" s="2318"/>
      <c r="BS16" s="2345"/>
      <c r="BT16" s="2318"/>
      <c r="BU16" s="2318"/>
      <c r="BV16" s="2319"/>
      <c r="BW16" s="2323"/>
      <c r="BX16" s="2318"/>
      <c r="BY16" s="2319"/>
      <c r="BZ16" s="2323"/>
      <c r="CA16" s="2318"/>
      <c r="CB16" s="2319"/>
      <c r="CC16" s="2323"/>
      <c r="CD16" s="2318"/>
      <c r="CE16" s="2319"/>
      <c r="CF16" s="2323"/>
      <c r="CG16" s="2318"/>
      <c r="CH16" s="2319"/>
      <c r="CI16" s="2323"/>
      <c r="CJ16" s="2318"/>
      <c r="CK16" s="2319"/>
      <c r="CL16" s="2323"/>
      <c r="CM16" s="2318"/>
      <c r="CN16" s="2319"/>
      <c r="CO16" s="2323"/>
      <c r="CP16" s="2318"/>
      <c r="CQ16" s="2319"/>
      <c r="CR16" s="2323"/>
      <c r="CS16" s="2318"/>
      <c r="CT16" s="2319"/>
      <c r="CU16" s="2323"/>
      <c r="CV16" s="2318"/>
      <c r="CW16" s="2319"/>
      <c r="CX16" s="2323"/>
      <c r="CY16" s="2318"/>
      <c r="CZ16" s="2319"/>
      <c r="DA16" s="2323"/>
      <c r="DB16" s="2318"/>
      <c r="DC16" s="2318"/>
      <c r="DD16" s="2317"/>
      <c r="DE16" s="2318"/>
      <c r="DF16" s="2319"/>
      <c r="DG16" s="2323"/>
      <c r="DH16" s="2318"/>
      <c r="DI16" s="2345"/>
      <c r="DK16" s="553"/>
      <c r="FW16" s="325"/>
      <c r="FX16" s="322"/>
      <c r="FY16" s="322"/>
      <c r="FZ16" s="325"/>
      <c r="GA16" s="325"/>
      <c r="GB16" s="325"/>
      <c r="GC16" s="325"/>
      <c r="GD16" s="322"/>
    </row>
    <row r="17" spans="1:186" ht="13.5" customHeight="1">
      <c r="A17" s="2372"/>
      <c r="B17" s="2373"/>
      <c r="C17" s="2374"/>
      <c r="D17" s="358"/>
      <c r="E17" s="359"/>
      <c r="F17" s="360"/>
      <c r="G17" s="355"/>
      <c r="H17" s="383" t="s">
        <v>750</v>
      </c>
      <c r="I17" s="355"/>
      <c r="J17" s="2328"/>
      <c r="K17" s="2313"/>
      <c r="L17" s="2314"/>
      <c r="M17" s="2312"/>
      <c r="N17" s="2313"/>
      <c r="O17" s="2314"/>
      <c r="P17" s="2312"/>
      <c r="Q17" s="2313"/>
      <c r="R17" s="2314"/>
      <c r="S17" s="2312"/>
      <c r="T17" s="2313"/>
      <c r="U17" s="2314"/>
      <c r="V17" s="2313"/>
      <c r="W17" s="2313"/>
      <c r="X17" s="2314"/>
      <c r="Y17" s="2399"/>
      <c r="Z17" s="2400"/>
      <c r="AA17" s="2401"/>
      <c r="AB17" s="2399"/>
      <c r="AC17" s="2400"/>
      <c r="AD17" s="2401"/>
      <c r="AE17" s="2399"/>
      <c r="AF17" s="2400"/>
      <c r="AG17" s="2401"/>
      <c r="AH17" s="2399"/>
      <c r="AI17" s="2400"/>
      <c r="AJ17" s="2401"/>
      <c r="AK17" s="2399"/>
      <c r="AL17" s="2400"/>
      <c r="AM17" s="2401"/>
      <c r="AN17" s="2399"/>
      <c r="AO17" s="2400"/>
      <c r="AP17" s="2401"/>
      <c r="AQ17" s="2399"/>
      <c r="AR17" s="2400"/>
      <c r="AS17" s="2401"/>
      <c r="AT17" s="2399"/>
      <c r="AU17" s="2400"/>
      <c r="AV17" s="2401"/>
      <c r="AW17" s="2399"/>
      <c r="AX17" s="2400"/>
      <c r="AY17" s="2400"/>
      <c r="AZ17" s="2434"/>
      <c r="BA17" s="2328"/>
      <c r="BB17" s="2313"/>
      <c r="BC17" s="2314"/>
      <c r="BD17" s="2312"/>
      <c r="BE17" s="2313"/>
      <c r="BF17" s="2314"/>
      <c r="BG17" s="2312"/>
      <c r="BH17" s="2313"/>
      <c r="BI17" s="2313"/>
      <c r="BJ17" s="2344"/>
      <c r="BK17" s="388"/>
      <c r="BN17" s="356"/>
      <c r="BO17" s="2384"/>
      <c r="BP17" s="355"/>
      <c r="BQ17" s="2349"/>
      <c r="BR17" s="2350"/>
      <c r="BS17" s="2351"/>
      <c r="BT17" s="2350"/>
      <c r="BU17" s="2350"/>
      <c r="BV17" s="2410"/>
      <c r="BW17" s="2411"/>
      <c r="BX17" s="2350"/>
      <c r="BY17" s="2410"/>
      <c r="BZ17" s="2411"/>
      <c r="CA17" s="2350"/>
      <c r="CB17" s="2410"/>
      <c r="CC17" s="2411"/>
      <c r="CD17" s="2350"/>
      <c r="CE17" s="2410"/>
      <c r="CF17" s="2411"/>
      <c r="CG17" s="2350"/>
      <c r="CH17" s="2410"/>
      <c r="CI17" s="2411"/>
      <c r="CJ17" s="2350"/>
      <c r="CK17" s="2410"/>
      <c r="CL17" s="2411"/>
      <c r="CM17" s="2350"/>
      <c r="CN17" s="2410"/>
      <c r="CO17" s="2411"/>
      <c r="CP17" s="2350"/>
      <c r="CQ17" s="2410"/>
      <c r="CR17" s="2411"/>
      <c r="CS17" s="2350"/>
      <c r="CT17" s="2410"/>
      <c r="CU17" s="2411"/>
      <c r="CV17" s="2350"/>
      <c r="CW17" s="2410"/>
      <c r="CX17" s="2411"/>
      <c r="CY17" s="2350"/>
      <c r="CZ17" s="2410"/>
      <c r="DA17" s="2411"/>
      <c r="DB17" s="2350"/>
      <c r="DC17" s="2350"/>
      <c r="DD17" s="2349"/>
      <c r="DE17" s="2350"/>
      <c r="DF17" s="2410"/>
      <c r="DG17" s="2411"/>
      <c r="DH17" s="2350"/>
      <c r="DI17" s="2351"/>
      <c r="DK17" s="553"/>
      <c r="FW17" s="325"/>
      <c r="FX17" s="322"/>
      <c r="FY17" s="322"/>
      <c r="FZ17" s="325"/>
      <c r="GA17" s="325"/>
      <c r="GB17" s="325"/>
      <c r="GC17" s="325"/>
      <c r="GD17" s="322"/>
    </row>
    <row r="18" spans="1:186" ht="13.5" customHeight="1">
      <c r="A18" s="2372"/>
      <c r="B18" s="2373"/>
      <c r="C18" s="2374"/>
      <c r="D18" s="322"/>
      <c r="E18" s="2325" t="s">
        <v>659</v>
      </c>
      <c r="F18" s="2325"/>
      <c r="G18" s="2325"/>
      <c r="H18" s="2325"/>
      <c r="I18" s="322"/>
      <c r="J18" s="2327"/>
      <c r="K18" s="2310"/>
      <c r="L18" s="2311"/>
      <c r="M18" s="2309"/>
      <c r="N18" s="2310"/>
      <c r="O18" s="2311"/>
      <c r="P18" s="2309"/>
      <c r="Q18" s="2310"/>
      <c r="R18" s="2311"/>
      <c r="S18" s="2309"/>
      <c r="T18" s="2310"/>
      <c r="U18" s="2311"/>
      <c r="V18" s="2310"/>
      <c r="W18" s="2310"/>
      <c r="X18" s="2311"/>
      <c r="Y18" s="2402"/>
      <c r="Z18" s="2403"/>
      <c r="AA18" s="2404"/>
      <c r="AB18" s="2309"/>
      <c r="AC18" s="2310"/>
      <c r="AD18" s="2311"/>
      <c r="AE18" s="2309"/>
      <c r="AF18" s="2310"/>
      <c r="AG18" s="2311"/>
      <c r="AH18" s="2402"/>
      <c r="AI18" s="2403"/>
      <c r="AJ18" s="2404"/>
      <c r="AK18" s="2402"/>
      <c r="AL18" s="2403"/>
      <c r="AM18" s="2404"/>
      <c r="AN18" s="2402"/>
      <c r="AO18" s="2403"/>
      <c r="AP18" s="2404"/>
      <c r="AQ18" s="2402"/>
      <c r="AR18" s="2403"/>
      <c r="AS18" s="2404"/>
      <c r="AT18" s="2309"/>
      <c r="AU18" s="2310"/>
      <c r="AV18" s="2311"/>
      <c r="AW18" s="2402"/>
      <c r="AX18" s="2403"/>
      <c r="AY18" s="2403"/>
      <c r="AZ18" s="2435"/>
      <c r="BA18" s="2327">
        <f>SUM(J18,P18,V18,AB18,AH18,AN18,AT18)</f>
        <v>0</v>
      </c>
      <c r="BB18" s="2310"/>
      <c r="BC18" s="2311"/>
      <c r="BD18" s="2309">
        <f t="shared" ref="BD18" si="2">SUM(,M18,S18,Y18,AE18,AK18,AQ18,AW18)</f>
        <v>0</v>
      </c>
      <c r="BE18" s="2310"/>
      <c r="BF18" s="2311"/>
      <c r="BG18" s="2309">
        <f t="shared" ref="BG18" si="3">SUM(BA18:BF19)</f>
        <v>0</v>
      </c>
      <c r="BH18" s="2310"/>
      <c r="BI18" s="2310"/>
      <c r="BJ18" s="2341"/>
      <c r="BK18" s="388"/>
      <c r="BN18" s="334"/>
      <c r="BO18" s="2315" t="s">
        <v>305</v>
      </c>
      <c r="BP18" s="322"/>
      <c r="BQ18" s="2317"/>
      <c r="BR18" s="2318"/>
      <c r="BS18" s="2345"/>
      <c r="BT18" s="2318"/>
      <c r="BU18" s="2318"/>
      <c r="BV18" s="2319"/>
      <c r="BW18" s="2323"/>
      <c r="BX18" s="2318"/>
      <c r="BY18" s="2319"/>
      <c r="BZ18" s="2323"/>
      <c r="CA18" s="2318"/>
      <c r="CB18" s="2319"/>
      <c r="CC18" s="2323"/>
      <c r="CD18" s="2318"/>
      <c r="CE18" s="2319"/>
      <c r="CF18" s="2323"/>
      <c r="CG18" s="2318"/>
      <c r="CH18" s="2319"/>
      <c r="CI18" s="2323"/>
      <c r="CJ18" s="2318"/>
      <c r="CK18" s="2319"/>
      <c r="CL18" s="2323"/>
      <c r="CM18" s="2318"/>
      <c r="CN18" s="2319"/>
      <c r="CO18" s="2323"/>
      <c r="CP18" s="2318"/>
      <c r="CQ18" s="2319"/>
      <c r="CR18" s="2323"/>
      <c r="CS18" s="2318"/>
      <c r="CT18" s="2319"/>
      <c r="CU18" s="2323"/>
      <c r="CV18" s="2318"/>
      <c r="CW18" s="2319"/>
      <c r="CX18" s="2323"/>
      <c r="CY18" s="2318"/>
      <c r="CZ18" s="2319"/>
      <c r="DA18" s="2323"/>
      <c r="DB18" s="2318"/>
      <c r="DC18" s="2318"/>
      <c r="DD18" s="2317"/>
      <c r="DE18" s="2318"/>
      <c r="DF18" s="2319"/>
      <c r="DG18" s="2323"/>
      <c r="DH18" s="2318"/>
      <c r="DI18" s="2345"/>
      <c r="DK18" s="553"/>
      <c r="FW18" s="325"/>
      <c r="FX18" s="322"/>
      <c r="FY18" s="322"/>
      <c r="FZ18" s="325"/>
      <c r="GA18" s="325"/>
      <c r="GB18" s="325"/>
      <c r="GC18" s="325"/>
      <c r="GD18" s="322"/>
    </row>
    <row r="19" spans="1:186" ht="13.5" customHeight="1">
      <c r="A19" s="2372"/>
      <c r="B19" s="2373"/>
      <c r="C19" s="2374"/>
      <c r="D19" s="358"/>
      <c r="E19" s="2325"/>
      <c r="F19" s="2325"/>
      <c r="G19" s="2326"/>
      <c r="H19" s="2326"/>
      <c r="I19" s="355"/>
      <c r="J19" s="2328"/>
      <c r="K19" s="2313"/>
      <c r="L19" s="2314"/>
      <c r="M19" s="2312"/>
      <c r="N19" s="2313"/>
      <c r="O19" s="2314"/>
      <c r="P19" s="2312"/>
      <c r="Q19" s="2313"/>
      <c r="R19" s="2314"/>
      <c r="S19" s="2312"/>
      <c r="T19" s="2313"/>
      <c r="U19" s="2314"/>
      <c r="V19" s="2313"/>
      <c r="W19" s="2313"/>
      <c r="X19" s="2314"/>
      <c r="Y19" s="2399"/>
      <c r="Z19" s="2400"/>
      <c r="AA19" s="2401"/>
      <c r="AB19" s="2312"/>
      <c r="AC19" s="2313"/>
      <c r="AD19" s="2314"/>
      <c r="AE19" s="2312"/>
      <c r="AF19" s="2313"/>
      <c r="AG19" s="2314"/>
      <c r="AH19" s="2399"/>
      <c r="AI19" s="2400"/>
      <c r="AJ19" s="2401"/>
      <c r="AK19" s="2399"/>
      <c r="AL19" s="2400"/>
      <c r="AM19" s="2401"/>
      <c r="AN19" s="2399"/>
      <c r="AO19" s="2400"/>
      <c r="AP19" s="2401"/>
      <c r="AQ19" s="2399"/>
      <c r="AR19" s="2400"/>
      <c r="AS19" s="2401"/>
      <c r="AT19" s="2312"/>
      <c r="AU19" s="2313"/>
      <c r="AV19" s="2314"/>
      <c r="AW19" s="2399"/>
      <c r="AX19" s="2400"/>
      <c r="AY19" s="2400"/>
      <c r="AZ19" s="2434"/>
      <c r="BA19" s="2328"/>
      <c r="BB19" s="2313"/>
      <c r="BC19" s="2314"/>
      <c r="BD19" s="2312"/>
      <c r="BE19" s="2313"/>
      <c r="BF19" s="2314"/>
      <c r="BG19" s="2312"/>
      <c r="BH19" s="2313"/>
      <c r="BI19" s="2313"/>
      <c r="BJ19" s="2344"/>
      <c r="BK19" s="388"/>
      <c r="BN19" s="356"/>
      <c r="BO19" s="2384"/>
      <c r="BP19" s="355"/>
      <c r="BQ19" s="2349"/>
      <c r="BR19" s="2350"/>
      <c r="BS19" s="2351"/>
      <c r="BT19" s="2350"/>
      <c r="BU19" s="2350"/>
      <c r="BV19" s="2410"/>
      <c r="BW19" s="2411"/>
      <c r="BX19" s="2350"/>
      <c r="BY19" s="2410"/>
      <c r="BZ19" s="2411"/>
      <c r="CA19" s="2350"/>
      <c r="CB19" s="2410"/>
      <c r="CC19" s="2411"/>
      <c r="CD19" s="2350"/>
      <c r="CE19" s="2410"/>
      <c r="CF19" s="2411"/>
      <c r="CG19" s="2350"/>
      <c r="CH19" s="2410"/>
      <c r="CI19" s="2411"/>
      <c r="CJ19" s="2350"/>
      <c r="CK19" s="2410"/>
      <c r="CL19" s="2411"/>
      <c r="CM19" s="2350"/>
      <c r="CN19" s="2410"/>
      <c r="CO19" s="2411"/>
      <c r="CP19" s="2350"/>
      <c r="CQ19" s="2410"/>
      <c r="CR19" s="2411"/>
      <c r="CS19" s="2350"/>
      <c r="CT19" s="2410"/>
      <c r="CU19" s="2411"/>
      <c r="CV19" s="2350"/>
      <c r="CW19" s="2410"/>
      <c r="CX19" s="2411"/>
      <c r="CY19" s="2350"/>
      <c r="CZ19" s="2410"/>
      <c r="DA19" s="2411"/>
      <c r="DB19" s="2350"/>
      <c r="DC19" s="2350"/>
      <c r="DD19" s="2349"/>
      <c r="DE19" s="2350"/>
      <c r="DF19" s="2410"/>
      <c r="DG19" s="2411"/>
      <c r="DH19" s="2350"/>
      <c r="DI19" s="2351"/>
      <c r="DK19" s="553"/>
      <c r="FW19" s="325"/>
      <c r="FX19" s="322"/>
      <c r="FY19" s="322"/>
      <c r="FZ19" s="325"/>
      <c r="GA19" s="325"/>
      <c r="GB19" s="325"/>
      <c r="GC19" s="325"/>
      <c r="GD19" s="322"/>
    </row>
    <row r="20" spans="1:186" ht="13.5" customHeight="1">
      <c r="A20" s="2372"/>
      <c r="B20" s="2373"/>
      <c r="C20" s="2374"/>
      <c r="D20" s="322"/>
      <c r="E20" s="2315" t="s">
        <v>128</v>
      </c>
      <c r="F20" s="2315"/>
      <c r="G20" s="2315"/>
      <c r="H20" s="2315"/>
      <c r="I20" s="322"/>
      <c r="J20" s="2317">
        <f>SUM(J14,J18)</f>
        <v>0</v>
      </c>
      <c r="K20" s="2318"/>
      <c r="L20" s="2319"/>
      <c r="M20" s="2323">
        <f t="shared" ref="M20" si="4">SUM(M14,M18)</f>
        <v>0</v>
      </c>
      <c r="N20" s="2318"/>
      <c r="O20" s="2319"/>
      <c r="P20" s="2323">
        <f t="shared" ref="P20" si="5">SUM(P14,P18)</f>
        <v>0</v>
      </c>
      <c r="Q20" s="2318"/>
      <c r="R20" s="2319"/>
      <c r="S20" s="2323">
        <f t="shared" ref="S20" si="6">SUM(S14,S18)</f>
        <v>0</v>
      </c>
      <c r="T20" s="2318"/>
      <c r="U20" s="2319"/>
      <c r="V20" s="2318">
        <f t="shared" ref="V20" si="7">SUM(V14,V18)</f>
        <v>0</v>
      </c>
      <c r="W20" s="2318"/>
      <c r="X20" s="2319"/>
      <c r="Y20" s="2323">
        <f t="shared" ref="Y20" si="8">SUM(Y14,Y18)</f>
        <v>0</v>
      </c>
      <c r="Z20" s="2318"/>
      <c r="AA20" s="2319"/>
      <c r="AB20" s="2323">
        <f t="shared" ref="AB20" si="9">SUM(AB14,AB18)</f>
        <v>0</v>
      </c>
      <c r="AC20" s="2318"/>
      <c r="AD20" s="2319"/>
      <c r="AE20" s="2323">
        <f t="shared" ref="AE20" si="10">SUM(AE14,AE18)</f>
        <v>0</v>
      </c>
      <c r="AF20" s="2318"/>
      <c r="AG20" s="2319"/>
      <c r="AH20" s="2323">
        <f t="shared" ref="AH20" si="11">SUM(AH14,AH18)</f>
        <v>0</v>
      </c>
      <c r="AI20" s="2318"/>
      <c r="AJ20" s="2319"/>
      <c r="AK20" s="2323">
        <f>SUM(AK14,AK18)</f>
        <v>0</v>
      </c>
      <c r="AL20" s="2318"/>
      <c r="AM20" s="2319"/>
      <c r="AN20" s="2323">
        <f>SUM(AN14,AN18)</f>
        <v>0</v>
      </c>
      <c r="AO20" s="2318"/>
      <c r="AP20" s="2319"/>
      <c r="AQ20" s="2323">
        <f>SUM(AQ14,AQ18)</f>
        <v>0</v>
      </c>
      <c r="AR20" s="2318"/>
      <c r="AS20" s="2319"/>
      <c r="AT20" s="2323">
        <f>SUM(AT14,AT18)</f>
        <v>0</v>
      </c>
      <c r="AU20" s="2318"/>
      <c r="AV20" s="2319"/>
      <c r="AW20" s="2323">
        <f>SUM(AW14,AW18)</f>
        <v>0</v>
      </c>
      <c r="AX20" s="2318"/>
      <c r="AY20" s="2318"/>
      <c r="AZ20" s="2345"/>
      <c r="BA20" s="2327">
        <f>SUM(BA14:BC19)</f>
        <v>0</v>
      </c>
      <c r="BB20" s="2310"/>
      <c r="BC20" s="2311"/>
      <c r="BD20" s="2309">
        <f>SUM(BD14:BF19)</f>
        <v>0</v>
      </c>
      <c r="BE20" s="2310"/>
      <c r="BF20" s="2311"/>
      <c r="BG20" s="2309">
        <f t="shared" ref="BG20" si="12">SUM(BA20:BF21)</f>
        <v>0</v>
      </c>
      <c r="BH20" s="2310"/>
      <c r="BI20" s="2310"/>
      <c r="BJ20" s="2341"/>
      <c r="BK20" s="388"/>
      <c r="BN20" s="334"/>
      <c r="BO20" s="2315" t="s">
        <v>306</v>
      </c>
      <c r="BP20" s="322"/>
      <c r="BQ20" s="2317"/>
      <c r="BR20" s="2318"/>
      <c r="BS20" s="2345"/>
      <c r="BT20" s="2318"/>
      <c r="BU20" s="2318"/>
      <c r="BV20" s="2319"/>
      <c r="BW20" s="2323"/>
      <c r="BX20" s="2318"/>
      <c r="BY20" s="2319"/>
      <c r="BZ20" s="2323"/>
      <c r="CA20" s="2318"/>
      <c r="CB20" s="2319"/>
      <c r="CC20" s="2323"/>
      <c r="CD20" s="2318"/>
      <c r="CE20" s="2319"/>
      <c r="CF20" s="2323"/>
      <c r="CG20" s="2318"/>
      <c r="CH20" s="2319"/>
      <c r="CI20" s="2323"/>
      <c r="CJ20" s="2318"/>
      <c r="CK20" s="2319"/>
      <c r="CL20" s="2323"/>
      <c r="CM20" s="2318"/>
      <c r="CN20" s="2319"/>
      <c r="CO20" s="2323"/>
      <c r="CP20" s="2318"/>
      <c r="CQ20" s="2319"/>
      <c r="CR20" s="2323"/>
      <c r="CS20" s="2318"/>
      <c r="CT20" s="2319"/>
      <c r="CU20" s="2323"/>
      <c r="CV20" s="2318"/>
      <c r="CW20" s="2319"/>
      <c r="CX20" s="2323"/>
      <c r="CY20" s="2318"/>
      <c r="CZ20" s="2319"/>
      <c r="DA20" s="2323"/>
      <c r="DB20" s="2318"/>
      <c r="DC20" s="2318"/>
      <c r="DD20" s="2317"/>
      <c r="DE20" s="2318"/>
      <c r="DF20" s="2319"/>
      <c r="DG20" s="2323"/>
      <c r="DH20" s="2318"/>
      <c r="DI20" s="2345"/>
      <c r="DK20" s="553"/>
      <c r="FW20" s="325"/>
      <c r="FX20" s="325"/>
      <c r="FY20" s="325"/>
      <c r="FZ20" s="325"/>
      <c r="GA20" s="325"/>
      <c r="GB20" s="325"/>
      <c r="GC20" s="325"/>
      <c r="GD20" s="325"/>
    </row>
    <row r="21" spans="1:186" ht="13.5" customHeight="1">
      <c r="A21" s="2375"/>
      <c r="B21" s="2376"/>
      <c r="C21" s="2377"/>
      <c r="D21" s="350"/>
      <c r="E21" s="2316"/>
      <c r="F21" s="2316"/>
      <c r="G21" s="2316"/>
      <c r="H21" s="2316"/>
      <c r="I21" s="326"/>
      <c r="J21" s="2320"/>
      <c r="K21" s="2321"/>
      <c r="L21" s="2322"/>
      <c r="M21" s="2324"/>
      <c r="N21" s="2321"/>
      <c r="O21" s="2322"/>
      <c r="P21" s="2324"/>
      <c r="Q21" s="2321"/>
      <c r="R21" s="2322"/>
      <c r="S21" s="2324"/>
      <c r="T21" s="2321"/>
      <c r="U21" s="2322"/>
      <c r="V21" s="2321"/>
      <c r="W21" s="2321"/>
      <c r="X21" s="2322"/>
      <c r="Y21" s="2324"/>
      <c r="Z21" s="2321"/>
      <c r="AA21" s="2322"/>
      <c r="AB21" s="2324"/>
      <c r="AC21" s="2321"/>
      <c r="AD21" s="2322"/>
      <c r="AE21" s="2324"/>
      <c r="AF21" s="2321"/>
      <c r="AG21" s="2322"/>
      <c r="AH21" s="2324"/>
      <c r="AI21" s="2321"/>
      <c r="AJ21" s="2322"/>
      <c r="AK21" s="2324"/>
      <c r="AL21" s="2321"/>
      <c r="AM21" s="2322"/>
      <c r="AN21" s="2324"/>
      <c r="AO21" s="2321"/>
      <c r="AP21" s="2322"/>
      <c r="AQ21" s="2324"/>
      <c r="AR21" s="2321"/>
      <c r="AS21" s="2322"/>
      <c r="AT21" s="2324"/>
      <c r="AU21" s="2321"/>
      <c r="AV21" s="2322"/>
      <c r="AW21" s="2324"/>
      <c r="AX21" s="2321"/>
      <c r="AY21" s="2321"/>
      <c r="AZ21" s="2436"/>
      <c r="BA21" s="2338"/>
      <c r="BB21" s="2339"/>
      <c r="BC21" s="2340"/>
      <c r="BD21" s="2342"/>
      <c r="BE21" s="2339"/>
      <c r="BF21" s="2340"/>
      <c r="BG21" s="2342"/>
      <c r="BH21" s="2339"/>
      <c r="BI21" s="2339"/>
      <c r="BJ21" s="2343"/>
      <c r="BK21" s="388"/>
      <c r="BN21" s="356"/>
      <c r="BO21" s="2384"/>
      <c r="BP21" s="355"/>
      <c r="BQ21" s="2349"/>
      <c r="BR21" s="2350"/>
      <c r="BS21" s="2351"/>
      <c r="BT21" s="2350"/>
      <c r="BU21" s="2350"/>
      <c r="BV21" s="2410"/>
      <c r="BW21" s="2411"/>
      <c r="BX21" s="2350"/>
      <c r="BY21" s="2410"/>
      <c r="BZ21" s="2411"/>
      <c r="CA21" s="2350"/>
      <c r="CB21" s="2410"/>
      <c r="CC21" s="2411"/>
      <c r="CD21" s="2350"/>
      <c r="CE21" s="2410"/>
      <c r="CF21" s="2411"/>
      <c r="CG21" s="2350"/>
      <c r="CH21" s="2410"/>
      <c r="CI21" s="2411"/>
      <c r="CJ21" s="2350"/>
      <c r="CK21" s="2410"/>
      <c r="CL21" s="2411"/>
      <c r="CM21" s="2350"/>
      <c r="CN21" s="2410"/>
      <c r="CO21" s="2411"/>
      <c r="CP21" s="2350"/>
      <c r="CQ21" s="2410"/>
      <c r="CR21" s="2411"/>
      <c r="CS21" s="2350"/>
      <c r="CT21" s="2410"/>
      <c r="CU21" s="2411"/>
      <c r="CV21" s="2350"/>
      <c r="CW21" s="2410"/>
      <c r="CX21" s="2411"/>
      <c r="CY21" s="2350"/>
      <c r="CZ21" s="2410"/>
      <c r="DA21" s="2411"/>
      <c r="DB21" s="2350"/>
      <c r="DC21" s="2350"/>
      <c r="DD21" s="2349"/>
      <c r="DE21" s="2350"/>
      <c r="DF21" s="2410"/>
      <c r="DG21" s="2411"/>
      <c r="DH21" s="2350"/>
      <c r="DI21" s="2351"/>
      <c r="DK21" s="553"/>
      <c r="FW21" s="325"/>
      <c r="FX21" s="325"/>
      <c r="FY21" s="325"/>
      <c r="FZ21" s="325"/>
      <c r="GA21" s="325"/>
      <c r="GB21" s="325"/>
      <c r="GC21" s="325"/>
      <c r="GD21" s="325"/>
    </row>
    <row r="22" spans="1:186" ht="12.6" customHeight="1">
      <c r="A22" s="2352" t="s">
        <v>289</v>
      </c>
      <c r="B22" s="2353"/>
      <c r="C22" s="2353"/>
      <c r="D22" s="2353"/>
      <c r="E22" s="2353"/>
      <c r="F22" s="2353"/>
      <c r="G22" s="2353"/>
      <c r="H22" s="2353"/>
      <c r="I22" s="2354"/>
      <c r="J22" s="2364" t="s">
        <v>308</v>
      </c>
      <c r="K22" s="2358"/>
      <c r="L22" s="2358"/>
      <c r="M22" s="2358"/>
      <c r="N22" s="2358"/>
      <c r="O22" s="2365"/>
      <c r="P22" s="2412" t="s">
        <v>752</v>
      </c>
      <c r="Q22" s="2413"/>
      <c r="R22" s="2413"/>
      <c r="S22" s="2413"/>
      <c r="T22" s="2413"/>
      <c r="U22" s="2414"/>
      <c r="V22" s="2357" t="s">
        <v>309</v>
      </c>
      <c r="W22" s="2358"/>
      <c r="X22" s="2358"/>
      <c r="Y22" s="2358"/>
      <c r="Z22" s="2358"/>
      <c r="AA22" s="2365"/>
      <c r="AB22" s="2357" t="s">
        <v>310</v>
      </c>
      <c r="AC22" s="2358"/>
      <c r="AD22" s="2358"/>
      <c r="AE22" s="2358"/>
      <c r="AF22" s="2358"/>
      <c r="AG22" s="2365"/>
      <c r="AH22" s="2357" t="s">
        <v>311</v>
      </c>
      <c r="AI22" s="2358"/>
      <c r="AJ22" s="2358"/>
      <c r="AK22" s="2358"/>
      <c r="AL22" s="2358"/>
      <c r="AM22" s="2365"/>
      <c r="AN22" s="2357" t="s">
        <v>312</v>
      </c>
      <c r="AO22" s="2358"/>
      <c r="AP22" s="2358"/>
      <c r="AQ22" s="2358"/>
      <c r="AR22" s="2358"/>
      <c r="AS22" s="2365"/>
      <c r="AT22" s="2357"/>
      <c r="AU22" s="2358"/>
      <c r="AV22" s="2358"/>
      <c r="AW22" s="2358"/>
      <c r="AX22" s="2358"/>
      <c r="AY22" s="2358"/>
      <c r="AZ22" s="2359"/>
      <c r="BA22" s="2364" t="s">
        <v>220</v>
      </c>
      <c r="BB22" s="2358"/>
      <c r="BC22" s="2358"/>
      <c r="BD22" s="2358"/>
      <c r="BE22" s="2358"/>
      <c r="BF22" s="2358"/>
      <c r="BG22" s="2358"/>
      <c r="BH22" s="2358"/>
      <c r="BI22" s="2358"/>
      <c r="BJ22" s="2359"/>
      <c r="BK22" s="381"/>
      <c r="BN22" s="334"/>
      <c r="BO22" s="2315" t="s">
        <v>725</v>
      </c>
      <c r="BP22" s="547"/>
      <c r="BQ22" s="2317"/>
      <c r="BR22" s="2318"/>
      <c r="BS22" s="2345"/>
      <c r="BT22" s="2318"/>
      <c r="BU22" s="2318"/>
      <c r="BV22" s="2319"/>
      <c r="BW22" s="2323"/>
      <c r="BX22" s="2318"/>
      <c r="BY22" s="2319"/>
      <c r="BZ22" s="2323"/>
      <c r="CA22" s="2318"/>
      <c r="CB22" s="2319"/>
      <c r="CC22" s="2323"/>
      <c r="CD22" s="2318"/>
      <c r="CE22" s="2319"/>
      <c r="CF22" s="2323"/>
      <c r="CG22" s="2318"/>
      <c r="CH22" s="2319"/>
      <c r="CI22" s="2323"/>
      <c r="CJ22" s="2318"/>
      <c r="CK22" s="2319"/>
      <c r="CL22" s="2323"/>
      <c r="CM22" s="2318"/>
      <c r="CN22" s="2319"/>
      <c r="CO22" s="2323"/>
      <c r="CP22" s="2318"/>
      <c r="CQ22" s="2319"/>
      <c r="CR22" s="2323"/>
      <c r="CS22" s="2318"/>
      <c r="CT22" s="2319"/>
      <c r="CU22" s="2323"/>
      <c r="CV22" s="2318"/>
      <c r="CW22" s="2319"/>
      <c r="CX22" s="2323"/>
      <c r="CY22" s="2318"/>
      <c r="CZ22" s="2319"/>
      <c r="DA22" s="2323"/>
      <c r="DB22" s="2318"/>
      <c r="DC22" s="2319"/>
      <c r="DD22" s="2317"/>
      <c r="DE22" s="2318"/>
      <c r="DF22" s="2319"/>
      <c r="DG22" s="2323"/>
      <c r="DH22" s="2318"/>
      <c r="DI22" s="2345"/>
      <c r="DK22" s="553"/>
      <c r="FW22" s="325"/>
      <c r="FX22" s="325"/>
      <c r="FY22" s="325"/>
      <c r="FZ22" s="325"/>
      <c r="GA22" s="325"/>
      <c r="GB22" s="325"/>
      <c r="GC22" s="325"/>
      <c r="GD22" s="325"/>
    </row>
    <row r="23" spans="1:186" ht="2.25" customHeight="1">
      <c r="A23" s="2352"/>
      <c r="B23" s="2353"/>
      <c r="C23" s="2353"/>
      <c r="D23" s="2353"/>
      <c r="E23" s="2353"/>
      <c r="F23" s="2353"/>
      <c r="G23" s="2353"/>
      <c r="H23" s="2353"/>
      <c r="I23" s="2354"/>
      <c r="J23" s="2352"/>
      <c r="K23" s="2353"/>
      <c r="L23" s="2353"/>
      <c r="M23" s="2353"/>
      <c r="N23" s="2353"/>
      <c r="O23" s="2366"/>
      <c r="P23" s="2415"/>
      <c r="Q23" s="2416"/>
      <c r="R23" s="2416"/>
      <c r="S23" s="2416"/>
      <c r="T23" s="2416"/>
      <c r="U23" s="2417"/>
      <c r="V23" s="2360"/>
      <c r="W23" s="2353"/>
      <c r="X23" s="2353"/>
      <c r="Y23" s="2353"/>
      <c r="Z23" s="2353"/>
      <c r="AA23" s="2366"/>
      <c r="AB23" s="2360"/>
      <c r="AC23" s="2353"/>
      <c r="AD23" s="2353"/>
      <c r="AE23" s="2353"/>
      <c r="AF23" s="2353"/>
      <c r="AG23" s="2366"/>
      <c r="AH23" s="2360"/>
      <c r="AI23" s="2353"/>
      <c r="AJ23" s="2353"/>
      <c r="AK23" s="2353"/>
      <c r="AL23" s="2353"/>
      <c r="AM23" s="2366"/>
      <c r="AN23" s="2360"/>
      <c r="AO23" s="2353"/>
      <c r="AP23" s="2353"/>
      <c r="AQ23" s="2353"/>
      <c r="AR23" s="2353"/>
      <c r="AS23" s="2366"/>
      <c r="AT23" s="2360"/>
      <c r="AU23" s="2353"/>
      <c r="AV23" s="2353"/>
      <c r="AW23" s="2353"/>
      <c r="AX23" s="2353"/>
      <c r="AY23" s="2353"/>
      <c r="AZ23" s="2354"/>
      <c r="BA23" s="2352"/>
      <c r="BB23" s="2353"/>
      <c r="BC23" s="2353"/>
      <c r="BD23" s="2353"/>
      <c r="BE23" s="2353"/>
      <c r="BF23" s="2353"/>
      <c r="BG23" s="2353"/>
      <c r="BH23" s="2353"/>
      <c r="BI23" s="2353"/>
      <c r="BJ23" s="2354"/>
      <c r="BK23" s="381"/>
      <c r="BN23" s="334"/>
      <c r="BO23" s="2432"/>
      <c r="BP23" s="364"/>
      <c r="BQ23" s="2346"/>
      <c r="BR23" s="2347"/>
      <c r="BS23" s="2348"/>
      <c r="BT23" s="2347"/>
      <c r="BU23" s="2347"/>
      <c r="BV23" s="2448"/>
      <c r="BW23" s="2449"/>
      <c r="BX23" s="2347"/>
      <c r="BY23" s="2448"/>
      <c r="BZ23" s="2449"/>
      <c r="CA23" s="2347"/>
      <c r="CB23" s="2448"/>
      <c r="CC23" s="2449"/>
      <c r="CD23" s="2347"/>
      <c r="CE23" s="2448"/>
      <c r="CF23" s="2449"/>
      <c r="CG23" s="2347"/>
      <c r="CH23" s="2448"/>
      <c r="CI23" s="2449"/>
      <c r="CJ23" s="2347"/>
      <c r="CK23" s="2448"/>
      <c r="CL23" s="2449"/>
      <c r="CM23" s="2347"/>
      <c r="CN23" s="2448"/>
      <c r="CO23" s="2449"/>
      <c r="CP23" s="2347"/>
      <c r="CQ23" s="2448"/>
      <c r="CR23" s="2449"/>
      <c r="CS23" s="2347"/>
      <c r="CT23" s="2448"/>
      <c r="CU23" s="2449"/>
      <c r="CV23" s="2347"/>
      <c r="CW23" s="2448"/>
      <c r="CX23" s="2449"/>
      <c r="CY23" s="2347"/>
      <c r="CZ23" s="2448"/>
      <c r="DA23" s="2449"/>
      <c r="DB23" s="2347"/>
      <c r="DC23" s="2448"/>
      <c r="DD23" s="2346"/>
      <c r="DE23" s="2347"/>
      <c r="DF23" s="2448"/>
      <c r="DG23" s="2449"/>
      <c r="DH23" s="2347"/>
      <c r="DI23" s="2348"/>
      <c r="DK23" s="553"/>
      <c r="FW23" s="325"/>
      <c r="FX23" s="325"/>
      <c r="FY23" s="325"/>
      <c r="FZ23" s="325"/>
      <c r="GA23" s="325"/>
      <c r="GB23" s="325"/>
      <c r="GC23" s="325"/>
      <c r="GD23" s="325"/>
    </row>
    <row r="24" spans="1:186" ht="10.5" customHeight="1">
      <c r="A24" s="2352"/>
      <c r="B24" s="2353"/>
      <c r="C24" s="2353"/>
      <c r="D24" s="2353"/>
      <c r="E24" s="2353"/>
      <c r="F24" s="2353"/>
      <c r="G24" s="2353"/>
      <c r="H24" s="2353"/>
      <c r="I24" s="2354"/>
      <c r="J24" s="2352"/>
      <c r="K24" s="2353"/>
      <c r="L24" s="2353"/>
      <c r="M24" s="2353"/>
      <c r="N24" s="2353"/>
      <c r="O24" s="2366"/>
      <c r="P24" s="2415"/>
      <c r="Q24" s="2416"/>
      <c r="R24" s="2416"/>
      <c r="S24" s="2416"/>
      <c r="T24" s="2416"/>
      <c r="U24" s="2417"/>
      <c r="V24" s="2360"/>
      <c r="W24" s="2353"/>
      <c r="X24" s="2353"/>
      <c r="Y24" s="2353"/>
      <c r="Z24" s="2353"/>
      <c r="AA24" s="2366"/>
      <c r="AB24" s="2360"/>
      <c r="AC24" s="2353"/>
      <c r="AD24" s="2353"/>
      <c r="AE24" s="2353"/>
      <c r="AF24" s="2353"/>
      <c r="AG24" s="2366"/>
      <c r="AH24" s="2360"/>
      <c r="AI24" s="2353"/>
      <c r="AJ24" s="2353"/>
      <c r="AK24" s="2353"/>
      <c r="AL24" s="2353"/>
      <c r="AM24" s="2366"/>
      <c r="AN24" s="2360"/>
      <c r="AO24" s="2353"/>
      <c r="AP24" s="2353"/>
      <c r="AQ24" s="2353"/>
      <c r="AR24" s="2353"/>
      <c r="AS24" s="2366"/>
      <c r="AT24" s="2360"/>
      <c r="AU24" s="2353"/>
      <c r="AV24" s="2353"/>
      <c r="AW24" s="2353"/>
      <c r="AX24" s="2353"/>
      <c r="AY24" s="2353"/>
      <c r="AZ24" s="2354"/>
      <c r="BA24" s="2352"/>
      <c r="BB24" s="2353"/>
      <c r="BC24" s="2353"/>
      <c r="BD24" s="2353"/>
      <c r="BE24" s="2353"/>
      <c r="BF24" s="2353"/>
      <c r="BG24" s="2353"/>
      <c r="BH24" s="2353"/>
      <c r="BI24" s="2353"/>
      <c r="BJ24" s="2354"/>
      <c r="BK24" s="381"/>
      <c r="BN24" s="334"/>
      <c r="BO24" s="2432"/>
      <c r="BP24" s="364"/>
      <c r="BQ24" s="2346"/>
      <c r="BR24" s="2347"/>
      <c r="BS24" s="2348"/>
      <c r="BT24" s="2347"/>
      <c r="BU24" s="2347"/>
      <c r="BV24" s="2448"/>
      <c r="BW24" s="2449"/>
      <c r="BX24" s="2347"/>
      <c r="BY24" s="2448"/>
      <c r="BZ24" s="2449"/>
      <c r="CA24" s="2347"/>
      <c r="CB24" s="2448"/>
      <c r="CC24" s="2449"/>
      <c r="CD24" s="2347"/>
      <c r="CE24" s="2448"/>
      <c r="CF24" s="2449"/>
      <c r="CG24" s="2347"/>
      <c r="CH24" s="2448"/>
      <c r="CI24" s="2449"/>
      <c r="CJ24" s="2347"/>
      <c r="CK24" s="2448"/>
      <c r="CL24" s="2449"/>
      <c r="CM24" s="2347"/>
      <c r="CN24" s="2448"/>
      <c r="CO24" s="2449"/>
      <c r="CP24" s="2347"/>
      <c r="CQ24" s="2448"/>
      <c r="CR24" s="2449"/>
      <c r="CS24" s="2347"/>
      <c r="CT24" s="2448"/>
      <c r="CU24" s="2449"/>
      <c r="CV24" s="2347"/>
      <c r="CW24" s="2448"/>
      <c r="CX24" s="2449"/>
      <c r="CY24" s="2347"/>
      <c r="CZ24" s="2448"/>
      <c r="DA24" s="2449"/>
      <c r="DB24" s="2347"/>
      <c r="DC24" s="2448"/>
      <c r="DD24" s="2346"/>
      <c r="DE24" s="2347"/>
      <c r="DF24" s="2448"/>
      <c r="DG24" s="2449"/>
      <c r="DH24" s="2347"/>
      <c r="DI24" s="2348"/>
      <c r="DK24" s="553"/>
      <c r="FW24" s="325"/>
      <c r="FX24" s="325"/>
      <c r="FY24" s="325"/>
      <c r="FZ24" s="325"/>
      <c r="GA24" s="325"/>
      <c r="GB24" s="325"/>
      <c r="GC24" s="325"/>
      <c r="GD24" s="325"/>
    </row>
    <row r="25" spans="1:186" ht="5.25" customHeight="1">
      <c r="A25" s="2352"/>
      <c r="B25" s="2353"/>
      <c r="C25" s="2353"/>
      <c r="D25" s="2353"/>
      <c r="E25" s="2353"/>
      <c r="F25" s="2353"/>
      <c r="G25" s="2353"/>
      <c r="H25" s="2353"/>
      <c r="I25" s="2354"/>
      <c r="J25" s="2352"/>
      <c r="K25" s="2353"/>
      <c r="L25" s="2353"/>
      <c r="M25" s="2353"/>
      <c r="N25" s="2353"/>
      <c r="O25" s="2366"/>
      <c r="P25" s="2415"/>
      <c r="Q25" s="2416"/>
      <c r="R25" s="2416"/>
      <c r="S25" s="2416"/>
      <c r="T25" s="2416"/>
      <c r="U25" s="2417"/>
      <c r="V25" s="2360"/>
      <c r="W25" s="2353"/>
      <c r="X25" s="2353"/>
      <c r="Y25" s="2353"/>
      <c r="Z25" s="2353"/>
      <c r="AA25" s="2366"/>
      <c r="AB25" s="2360"/>
      <c r="AC25" s="2353"/>
      <c r="AD25" s="2353"/>
      <c r="AE25" s="2353"/>
      <c r="AF25" s="2353"/>
      <c r="AG25" s="2366"/>
      <c r="AH25" s="2360"/>
      <c r="AI25" s="2353"/>
      <c r="AJ25" s="2353"/>
      <c r="AK25" s="2353"/>
      <c r="AL25" s="2353"/>
      <c r="AM25" s="2366"/>
      <c r="AN25" s="2360"/>
      <c r="AO25" s="2353"/>
      <c r="AP25" s="2353"/>
      <c r="AQ25" s="2353"/>
      <c r="AR25" s="2353"/>
      <c r="AS25" s="2366"/>
      <c r="AT25" s="2360"/>
      <c r="AU25" s="2353"/>
      <c r="AV25" s="2353"/>
      <c r="AW25" s="2353"/>
      <c r="AX25" s="2353"/>
      <c r="AY25" s="2353"/>
      <c r="AZ25" s="2354"/>
      <c r="BA25" s="2352"/>
      <c r="BB25" s="2353"/>
      <c r="BC25" s="2353"/>
      <c r="BD25" s="2353"/>
      <c r="BE25" s="2353"/>
      <c r="BF25" s="2353"/>
      <c r="BG25" s="2353"/>
      <c r="BH25" s="2353"/>
      <c r="BI25" s="2353"/>
      <c r="BJ25" s="2354"/>
      <c r="BK25" s="381"/>
      <c r="BN25" s="334"/>
      <c r="BO25" s="2384"/>
      <c r="BP25" s="548"/>
      <c r="BQ25" s="2349"/>
      <c r="BR25" s="2350"/>
      <c r="BS25" s="2351"/>
      <c r="BT25" s="2347"/>
      <c r="BU25" s="2347"/>
      <c r="BV25" s="2448"/>
      <c r="BW25" s="2449"/>
      <c r="BX25" s="2347"/>
      <c r="BY25" s="2448"/>
      <c r="BZ25" s="2449"/>
      <c r="CA25" s="2347"/>
      <c r="CB25" s="2448"/>
      <c r="CC25" s="2449"/>
      <c r="CD25" s="2347"/>
      <c r="CE25" s="2448"/>
      <c r="CF25" s="2449"/>
      <c r="CG25" s="2347"/>
      <c r="CH25" s="2448"/>
      <c r="CI25" s="2449"/>
      <c r="CJ25" s="2347"/>
      <c r="CK25" s="2448"/>
      <c r="CL25" s="2449"/>
      <c r="CM25" s="2347"/>
      <c r="CN25" s="2448"/>
      <c r="CO25" s="2449"/>
      <c r="CP25" s="2347"/>
      <c r="CQ25" s="2448"/>
      <c r="CR25" s="2449"/>
      <c r="CS25" s="2347"/>
      <c r="CT25" s="2448"/>
      <c r="CU25" s="2449"/>
      <c r="CV25" s="2347"/>
      <c r="CW25" s="2448"/>
      <c r="CX25" s="2449"/>
      <c r="CY25" s="2347"/>
      <c r="CZ25" s="2448"/>
      <c r="DA25" s="2449"/>
      <c r="DB25" s="2347"/>
      <c r="DC25" s="2448"/>
      <c r="DD25" s="2346"/>
      <c r="DE25" s="2347"/>
      <c r="DF25" s="2448"/>
      <c r="DG25" s="2449"/>
      <c r="DH25" s="2347"/>
      <c r="DI25" s="2348"/>
      <c r="DK25" s="553"/>
      <c r="FW25" s="325"/>
      <c r="FX25" s="325"/>
      <c r="FY25" s="325"/>
      <c r="FZ25" s="325"/>
      <c r="GA25" s="325"/>
      <c r="GB25" s="325"/>
      <c r="GC25" s="325"/>
      <c r="GD25" s="325"/>
    </row>
    <row r="26" spans="1:186" ht="3.75" customHeight="1">
      <c r="A26" s="2352"/>
      <c r="B26" s="2353"/>
      <c r="C26" s="2353"/>
      <c r="D26" s="2353"/>
      <c r="E26" s="2353"/>
      <c r="F26" s="2353"/>
      <c r="G26" s="2353"/>
      <c r="H26" s="2353"/>
      <c r="I26" s="2354"/>
      <c r="J26" s="2367"/>
      <c r="K26" s="2362"/>
      <c r="L26" s="2362"/>
      <c r="M26" s="2362"/>
      <c r="N26" s="2362"/>
      <c r="O26" s="2368"/>
      <c r="P26" s="2418"/>
      <c r="Q26" s="2419"/>
      <c r="R26" s="2419"/>
      <c r="S26" s="2419"/>
      <c r="T26" s="2419"/>
      <c r="U26" s="2420"/>
      <c r="V26" s="2361"/>
      <c r="W26" s="2362"/>
      <c r="X26" s="2362"/>
      <c r="Y26" s="2362"/>
      <c r="Z26" s="2362"/>
      <c r="AA26" s="2368"/>
      <c r="AB26" s="2361"/>
      <c r="AC26" s="2362"/>
      <c r="AD26" s="2362"/>
      <c r="AE26" s="2362"/>
      <c r="AF26" s="2362"/>
      <c r="AG26" s="2368"/>
      <c r="AH26" s="2361"/>
      <c r="AI26" s="2362"/>
      <c r="AJ26" s="2362"/>
      <c r="AK26" s="2362"/>
      <c r="AL26" s="2362"/>
      <c r="AM26" s="2368"/>
      <c r="AN26" s="2361"/>
      <c r="AO26" s="2362"/>
      <c r="AP26" s="2362"/>
      <c r="AQ26" s="2362"/>
      <c r="AR26" s="2362"/>
      <c r="AS26" s="2368"/>
      <c r="AT26" s="2361"/>
      <c r="AU26" s="2362"/>
      <c r="AV26" s="2362"/>
      <c r="AW26" s="2362"/>
      <c r="AX26" s="2362"/>
      <c r="AY26" s="2362"/>
      <c r="AZ26" s="2363"/>
      <c r="BA26" s="2367"/>
      <c r="BB26" s="2362"/>
      <c r="BC26" s="2362"/>
      <c r="BD26" s="2362"/>
      <c r="BE26" s="2362"/>
      <c r="BF26" s="2362"/>
      <c r="BG26" s="2362"/>
      <c r="BH26" s="2362"/>
      <c r="BI26" s="2362"/>
      <c r="BJ26" s="2363"/>
      <c r="BK26" s="381"/>
      <c r="BN26" s="371"/>
      <c r="BO26" s="2315" t="s">
        <v>307</v>
      </c>
      <c r="BP26" s="547"/>
      <c r="BQ26" s="2317"/>
      <c r="BR26" s="2318"/>
      <c r="BS26" s="2345"/>
      <c r="BT26" s="2317"/>
      <c r="BU26" s="2318"/>
      <c r="BV26" s="2319"/>
      <c r="BW26" s="2323"/>
      <c r="BX26" s="2318"/>
      <c r="BY26" s="2319"/>
      <c r="BZ26" s="2323"/>
      <c r="CA26" s="2318"/>
      <c r="CB26" s="2319"/>
      <c r="CC26" s="2323"/>
      <c r="CD26" s="2318"/>
      <c r="CE26" s="2319"/>
      <c r="CF26" s="2323"/>
      <c r="CG26" s="2318"/>
      <c r="CH26" s="2319"/>
      <c r="CI26" s="2323"/>
      <c r="CJ26" s="2318"/>
      <c r="CK26" s="2319"/>
      <c r="CL26" s="2323"/>
      <c r="CM26" s="2318"/>
      <c r="CN26" s="2319"/>
      <c r="CO26" s="2323"/>
      <c r="CP26" s="2318"/>
      <c r="CQ26" s="2319"/>
      <c r="CR26" s="2323"/>
      <c r="CS26" s="2318"/>
      <c r="CT26" s="2319"/>
      <c r="CU26" s="2323"/>
      <c r="CV26" s="2318"/>
      <c r="CW26" s="2319"/>
      <c r="CX26" s="2323"/>
      <c r="CY26" s="2318"/>
      <c r="CZ26" s="2319"/>
      <c r="DA26" s="2323"/>
      <c r="DB26" s="2318"/>
      <c r="DC26" s="2345"/>
      <c r="DD26" s="2317"/>
      <c r="DE26" s="2318"/>
      <c r="DF26" s="2319"/>
      <c r="DG26" s="2323"/>
      <c r="DH26" s="2318"/>
      <c r="DI26" s="2345"/>
      <c r="DK26" s="553"/>
      <c r="FW26" s="325"/>
      <c r="FX26" s="325"/>
      <c r="FY26" s="325"/>
      <c r="FZ26" s="325"/>
      <c r="GA26" s="325"/>
      <c r="GB26" s="325"/>
      <c r="GC26" s="325"/>
      <c r="GD26" s="325"/>
    </row>
    <row r="27" spans="1:186" ht="12.6" customHeight="1">
      <c r="A27" s="2352"/>
      <c r="B27" s="2353"/>
      <c r="C27" s="2353"/>
      <c r="D27" s="2353"/>
      <c r="E27" s="2353"/>
      <c r="F27" s="2353"/>
      <c r="G27" s="2353"/>
      <c r="H27" s="2353"/>
      <c r="I27" s="2354"/>
      <c r="J27" s="334"/>
      <c r="K27" s="2355" t="s">
        <v>231</v>
      </c>
      <c r="L27" s="338"/>
      <c r="M27" s="322"/>
      <c r="N27" s="2355" t="s">
        <v>232</v>
      </c>
      <c r="O27" s="339"/>
      <c r="P27" s="322"/>
      <c r="Q27" s="2355" t="s">
        <v>231</v>
      </c>
      <c r="R27" s="384"/>
      <c r="S27" s="385"/>
      <c r="T27" s="2355" t="s">
        <v>232</v>
      </c>
      <c r="U27" s="338"/>
      <c r="V27" s="322"/>
      <c r="W27" s="2355" t="s">
        <v>231</v>
      </c>
      <c r="X27" s="338"/>
      <c r="Y27" s="322"/>
      <c r="Z27" s="2355" t="s">
        <v>232</v>
      </c>
      <c r="AA27" s="340"/>
      <c r="AB27" s="325"/>
      <c r="AC27" s="2355" t="s">
        <v>231</v>
      </c>
      <c r="AD27" s="341"/>
      <c r="AE27" s="325"/>
      <c r="AF27" s="2355" t="s">
        <v>232</v>
      </c>
      <c r="AG27" s="340"/>
      <c r="AH27" s="325"/>
      <c r="AI27" s="2355" t="s">
        <v>231</v>
      </c>
      <c r="AJ27" s="341"/>
      <c r="AK27" s="325"/>
      <c r="AL27" s="2355" t="s">
        <v>232</v>
      </c>
      <c r="AM27" s="340"/>
      <c r="AN27" s="325"/>
      <c r="AO27" s="2355" t="s">
        <v>231</v>
      </c>
      <c r="AP27" s="338"/>
      <c r="AQ27" s="322"/>
      <c r="AR27" s="2355" t="s">
        <v>232</v>
      </c>
      <c r="AS27" s="339"/>
      <c r="AT27" s="354"/>
      <c r="AU27" s="2355" t="s">
        <v>231</v>
      </c>
      <c r="AV27" s="341"/>
      <c r="AW27" s="325"/>
      <c r="AX27" s="2355" t="s">
        <v>232</v>
      </c>
      <c r="AY27" s="2355"/>
      <c r="AZ27" s="335"/>
      <c r="BA27" s="322"/>
      <c r="BB27" s="2355" t="s">
        <v>231</v>
      </c>
      <c r="BC27" s="341"/>
      <c r="BD27" s="325"/>
      <c r="BE27" s="2355" t="s">
        <v>232</v>
      </c>
      <c r="BF27" s="341"/>
      <c r="BG27" s="325"/>
      <c r="BH27" s="2355" t="s">
        <v>128</v>
      </c>
      <c r="BI27" s="2355"/>
      <c r="BJ27" s="335"/>
      <c r="BK27" s="322"/>
      <c r="BN27" s="334"/>
      <c r="BO27" s="2432"/>
      <c r="BP27" s="364"/>
      <c r="BQ27" s="2346"/>
      <c r="BR27" s="2347"/>
      <c r="BS27" s="2348"/>
      <c r="BT27" s="2346"/>
      <c r="BU27" s="2347"/>
      <c r="BV27" s="2448"/>
      <c r="BW27" s="2449"/>
      <c r="BX27" s="2347"/>
      <c r="BY27" s="2448"/>
      <c r="BZ27" s="2449"/>
      <c r="CA27" s="2347"/>
      <c r="CB27" s="2448"/>
      <c r="CC27" s="2449"/>
      <c r="CD27" s="2347"/>
      <c r="CE27" s="2448"/>
      <c r="CF27" s="2449"/>
      <c r="CG27" s="2347"/>
      <c r="CH27" s="2448"/>
      <c r="CI27" s="2449"/>
      <c r="CJ27" s="2347"/>
      <c r="CK27" s="2448"/>
      <c r="CL27" s="2449"/>
      <c r="CM27" s="2347"/>
      <c r="CN27" s="2448"/>
      <c r="CO27" s="2449"/>
      <c r="CP27" s="2347"/>
      <c r="CQ27" s="2448"/>
      <c r="CR27" s="2449"/>
      <c r="CS27" s="2347"/>
      <c r="CT27" s="2448"/>
      <c r="CU27" s="2449"/>
      <c r="CV27" s="2347"/>
      <c r="CW27" s="2448"/>
      <c r="CX27" s="2449"/>
      <c r="CY27" s="2347"/>
      <c r="CZ27" s="2448"/>
      <c r="DA27" s="2449"/>
      <c r="DB27" s="2347"/>
      <c r="DC27" s="2348"/>
      <c r="DD27" s="2346"/>
      <c r="DE27" s="2347"/>
      <c r="DF27" s="2448"/>
      <c r="DG27" s="2449"/>
      <c r="DH27" s="2347"/>
      <c r="DI27" s="2348"/>
      <c r="DK27" s="553"/>
      <c r="FW27" s="325"/>
      <c r="FX27" s="325"/>
      <c r="FY27" s="325"/>
      <c r="FZ27" s="325"/>
      <c r="GA27" s="325"/>
      <c r="GB27" s="325"/>
      <c r="GC27" s="325"/>
      <c r="GD27" s="325"/>
    </row>
    <row r="28" spans="1:186" ht="12.6" customHeight="1">
      <c r="A28" s="2352"/>
      <c r="B28" s="2353"/>
      <c r="C28" s="2353"/>
      <c r="D28" s="2353"/>
      <c r="E28" s="2353"/>
      <c r="F28" s="2353"/>
      <c r="G28" s="2353"/>
      <c r="H28" s="2353"/>
      <c r="I28" s="2354"/>
      <c r="J28" s="334"/>
      <c r="K28" s="2333"/>
      <c r="L28" s="339"/>
      <c r="M28" s="322"/>
      <c r="N28" s="2333"/>
      <c r="O28" s="339"/>
      <c r="P28" s="322"/>
      <c r="Q28" s="2356"/>
      <c r="R28" s="348"/>
      <c r="S28" s="350"/>
      <c r="T28" s="2356"/>
      <c r="U28" s="346"/>
      <c r="V28" s="322"/>
      <c r="W28" s="2356"/>
      <c r="X28" s="339"/>
      <c r="Y28" s="322"/>
      <c r="Z28" s="2356"/>
      <c r="AA28" s="340"/>
      <c r="AB28" s="325"/>
      <c r="AC28" s="2356"/>
      <c r="AD28" s="340"/>
      <c r="AE28" s="325"/>
      <c r="AF28" s="2356"/>
      <c r="AG28" s="340"/>
      <c r="AH28" s="325"/>
      <c r="AI28" s="2356"/>
      <c r="AJ28" s="340"/>
      <c r="AK28" s="325"/>
      <c r="AL28" s="2356"/>
      <c r="AM28" s="340"/>
      <c r="AN28" s="325"/>
      <c r="AO28" s="2356"/>
      <c r="AP28" s="339"/>
      <c r="AQ28" s="322"/>
      <c r="AR28" s="2356"/>
      <c r="AS28" s="339"/>
      <c r="AT28" s="354"/>
      <c r="AU28" s="2356"/>
      <c r="AV28" s="340"/>
      <c r="AW28" s="325"/>
      <c r="AX28" s="2356"/>
      <c r="AY28" s="2356"/>
      <c r="AZ28" s="335"/>
      <c r="BA28" s="322"/>
      <c r="BB28" s="2356"/>
      <c r="BC28" s="340"/>
      <c r="BD28" s="325"/>
      <c r="BE28" s="2356"/>
      <c r="BF28" s="340"/>
      <c r="BG28" s="325"/>
      <c r="BH28" s="2356"/>
      <c r="BI28" s="2356"/>
      <c r="BJ28" s="335"/>
      <c r="BK28" s="322"/>
      <c r="BN28" s="356"/>
      <c r="BO28" s="2384"/>
      <c r="BP28" s="548"/>
      <c r="BQ28" s="2349"/>
      <c r="BR28" s="2350"/>
      <c r="BS28" s="2351"/>
      <c r="BT28" s="2349"/>
      <c r="BU28" s="2350"/>
      <c r="BV28" s="2410"/>
      <c r="BW28" s="2411"/>
      <c r="BX28" s="2350"/>
      <c r="BY28" s="2410"/>
      <c r="BZ28" s="2411"/>
      <c r="CA28" s="2350"/>
      <c r="CB28" s="2410"/>
      <c r="CC28" s="2411"/>
      <c r="CD28" s="2350"/>
      <c r="CE28" s="2410"/>
      <c r="CF28" s="2411"/>
      <c r="CG28" s="2350"/>
      <c r="CH28" s="2410"/>
      <c r="CI28" s="2411"/>
      <c r="CJ28" s="2350"/>
      <c r="CK28" s="2410"/>
      <c r="CL28" s="2411"/>
      <c r="CM28" s="2350"/>
      <c r="CN28" s="2410"/>
      <c r="CO28" s="2411"/>
      <c r="CP28" s="2350"/>
      <c r="CQ28" s="2410"/>
      <c r="CR28" s="2411"/>
      <c r="CS28" s="2350"/>
      <c r="CT28" s="2410"/>
      <c r="CU28" s="2411"/>
      <c r="CV28" s="2350"/>
      <c r="CW28" s="2410"/>
      <c r="CX28" s="2411"/>
      <c r="CY28" s="2350"/>
      <c r="CZ28" s="2410"/>
      <c r="DA28" s="2411"/>
      <c r="DB28" s="2350"/>
      <c r="DC28" s="2351"/>
      <c r="DD28" s="2349"/>
      <c r="DE28" s="2350"/>
      <c r="DF28" s="2410"/>
      <c r="DG28" s="2411"/>
      <c r="DH28" s="2350"/>
      <c r="DI28" s="2351"/>
      <c r="DK28" s="553"/>
      <c r="FW28" s="325"/>
      <c r="FX28" s="325"/>
      <c r="FY28" s="325"/>
      <c r="FZ28" s="325"/>
      <c r="GA28" s="325"/>
      <c r="GB28" s="325"/>
      <c r="GC28" s="325"/>
      <c r="GD28" s="325"/>
    </row>
    <row r="29" spans="1:186" ht="13.5" customHeight="1">
      <c r="A29" s="2369" t="s">
        <v>315</v>
      </c>
      <c r="B29" s="2388"/>
      <c r="C29" s="2389"/>
      <c r="D29" s="351"/>
      <c r="E29" s="2378" t="s">
        <v>302</v>
      </c>
      <c r="F29" s="2378"/>
      <c r="G29" s="2378"/>
      <c r="H29" s="2378"/>
      <c r="I29" s="352"/>
      <c r="J29" s="2379"/>
      <c r="K29" s="2380"/>
      <c r="L29" s="2381"/>
      <c r="M29" s="2382"/>
      <c r="N29" s="2380"/>
      <c r="O29" s="2381"/>
      <c r="P29" s="2382"/>
      <c r="Q29" s="2380"/>
      <c r="R29" s="2381"/>
      <c r="S29" s="2382"/>
      <c r="T29" s="2380"/>
      <c r="U29" s="2381"/>
      <c r="V29" s="2380"/>
      <c r="W29" s="2380"/>
      <c r="X29" s="2381"/>
      <c r="Y29" s="2396"/>
      <c r="Z29" s="2397"/>
      <c r="AA29" s="2398"/>
      <c r="AB29" s="2396"/>
      <c r="AC29" s="2397"/>
      <c r="AD29" s="2398"/>
      <c r="AE29" s="2396"/>
      <c r="AF29" s="2397"/>
      <c r="AG29" s="2398"/>
      <c r="AH29" s="2396"/>
      <c r="AI29" s="2397"/>
      <c r="AJ29" s="2398"/>
      <c r="AK29" s="2396"/>
      <c r="AL29" s="2397"/>
      <c r="AM29" s="2398"/>
      <c r="AN29" s="2382"/>
      <c r="AO29" s="2380"/>
      <c r="AP29" s="2381"/>
      <c r="AQ29" s="2382"/>
      <c r="AR29" s="2380"/>
      <c r="AS29" s="2381"/>
      <c r="AT29" s="2382"/>
      <c r="AU29" s="2380"/>
      <c r="AV29" s="2381"/>
      <c r="AW29" s="2382"/>
      <c r="AX29" s="2380"/>
      <c r="AY29" s="2380"/>
      <c r="AZ29" s="2383"/>
      <c r="BA29" s="2379">
        <f>SUM(J29,P29,V29,AB29,AH29,AN29,AT29)</f>
        <v>0</v>
      </c>
      <c r="BB29" s="2380"/>
      <c r="BC29" s="2380"/>
      <c r="BD29" s="2382">
        <f t="shared" ref="BD29" si="13">SUM(,M29,S29,Y29,AE29,AK29,AQ29,AW29)</f>
        <v>0</v>
      </c>
      <c r="BE29" s="2380"/>
      <c r="BF29" s="2381"/>
      <c r="BG29" s="2382">
        <f>SUM(BA29:BF30)</f>
        <v>0</v>
      </c>
      <c r="BH29" s="2380"/>
      <c r="BI29" s="2380"/>
      <c r="BJ29" s="2383"/>
      <c r="BK29" s="388"/>
      <c r="BN29" s="334"/>
      <c r="BO29" s="2315" t="s">
        <v>313</v>
      </c>
      <c r="BP29" s="322"/>
      <c r="BQ29" s="2317"/>
      <c r="BR29" s="2318"/>
      <c r="BS29" s="2345"/>
      <c r="BT29" s="2318"/>
      <c r="BU29" s="2318"/>
      <c r="BV29" s="2319"/>
      <c r="BW29" s="2323"/>
      <c r="BX29" s="2318"/>
      <c r="BY29" s="2319"/>
      <c r="BZ29" s="2323"/>
      <c r="CA29" s="2318"/>
      <c r="CB29" s="2319"/>
      <c r="CC29" s="2323"/>
      <c r="CD29" s="2318"/>
      <c r="CE29" s="2319"/>
      <c r="CF29" s="2323"/>
      <c r="CG29" s="2318"/>
      <c r="CH29" s="2319"/>
      <c r="CI29" s="2323"/>
      <c r="CJ29" s="2318"/>
      <c r="CK29" s="2319"/>
      <c r="CL29" s="2323"/>
      <c r="CM29" s="2318"/>
      <c r="CN29" s="2319"/>
      <c r="CO29" s="2323"/>
      <c r="CP29" s="2318"/>
      <c r="CQ29" s="2319"/>
      <c r="CR29" s="2323"/>
      <c r="CS29" s="2318"/>
      <c r="CT29" s="2319"/>
      <c r="CU29" s="2323"/>
      <c r="CV29" s="2318"/>
      <c r="CW29" s="2319"/>
      <c r="CX29" s="2323"/>
      <c r="CY29" s="2318"/>
      <c r="CZ29" s="2319"/>
      <c r="DA29" s="2323"/>
      <c r="DB29" s="2318"/>
      <c r="DC29" s="2318"/>
      <c r="DD29" s="2317"/>
      <c r="DE29" s="2318"/>
      <c r="DF29" s="2319"/>
      <c r="DG29" s="2323"/>
      <c r="DH29" s="2318"/>
      <c r="DI29" s="2345"/>
      <c r="DK29" s="553"/>
      <c r="FW29" s="325"/>
      <c r="FX29" s="325"/>
      <c r="FY29" s="325"/>
      <c r="FZ29" s="325"/>
      <c r="GA29" s="325"/>
      <c r="GB29" s="325"/>
      <c r="GC29" s="325"/>
      <c r="GD29" s="325"/>
    </row>
    <row r="30" spans="1:186" ht="13.5" customHeight="1">
      <c r="A30" s="2390"/>
      <c r="B30" s="2391"/>
      <c r="C30" s="2392"/>
      <c r="D30" s="354"/>
      <c r="E30" s="2325"/>
      <c r="F30" s="2325"/>
      <c r="G30" s="2325"/>
      <c r="H30" s="2325"/>
      <c r="I30" s="355"/>
      <c r="J30" s="2328"/>
      <c r="K30" s="2313"/>
      <c r="L30" s="2314"/>
      <c r="M30" s="2312"/>
      <c r="N30" s="2313"/>
      <c r="O30" s="2314"/>
      <c r="P30" s="2312"/>
      <c r="Q30" s="2313"/>
      <c r="R30" s="2314"/>
      <c r="S30" s="2312"/>
      <c r="T30" s="2313"/>
      <c r="U30" s="2314"/>
      <c r="V30" s="2313"/>
      <c r="W30" s="2313"/>
      <c r="X30" s="2314"/>
      <c r="Y30" s="2399"/>
      <c r="Z30" s="2400"/>
      <c r="AA30" s="2401"/>
      <c r="AB30" s="2399"/>
      <c r="AC30" s="2400"/>
      <c r="AD30" s="2401"/>
      <c r="AE30" s="2399"/>
      <c r="AF30" s="2400"/>
      <c r="AG30" s="2401"/>
      <c r="AH30" s="2399"/>
      <c r="AI30" s="2400"/>
      <c r="AJ30" s="2401"/>
      <c r="AK30" s="2399"/>
      <c r="AL30" s="2400"/>
      <c r="AM30" s="2401"/>
      <c r="AN30" s="2312"/>
      <c r="AO30" s="2313"/>
      <c r="AP30" s="2314"/>
      <c r="AQ30" s="2312"/>
      <c r="AR30" s="2313"/>
      <c r="AS30" s="2314"/>
      <c r="AT30" s="2312"/>
      <c r="AU30" s="2313"/>
      <c r="AV30" s="2314"/>
      <c r="AW30" s="2312"/>
      <c r="AX30" s="2313"/>
      <c r="AY30" s="2313"/>
      <c r="AZ30" s="2344"/>
      <c r="BA30" s="2328"/>
      <c r="BB30" s="2313"/>
      <c r="BC30" s="2313"/>
      <c r="BD30" s="2312"/>
      <c r="BE30" s="2313"/>
      <c r="BF30" s="2314"/>
      <c r="BG30" s="2312"/>
      <c r="BH30" s="2313"/>
      <c r="BI30" s="2313"/>
      <c r="BJ30" s="2344"/>
      <c r="BK30" s="388"/>
      <c r="BN30" s="334"/>
      <c r="BO30" s="2384"/>
      <c r="BP30" s="355"/>
      <c r="BQ30" s="2349"/>
      <c r="BR30" s="2350"/>
      <c r="BS30" s="2351"/>
      <c r="BT30" s="2350"/>
      <c r="BU30" s="2350"/>
      <c r="BV30" s="2410"/>
      <c r="BW30" s="2411"/>
      <c r="BX30" s="2350"/>
      <c r="BY30" s="2410"/>
      <c r="BZ30" s="2411"/>
      <c r="CA30" s="2350"/>
      <c r="CB30" s="2410"/>
      <c r="CC30" s="2411"/>
      <c r="CD30" s="2350"/>
      <c r="CE30" s="2410"/>
      <c r="CF30" s="2411"/>
      <c r="CG30" s="2350"/>
      <c r="CH30" s="2410"/>
      <c r="CI30" s="2411"/>
      <c r="CJ30" s="2350"/>
      <c r="CK30" s="2410"/>
      <c r="CL30" s="2411"/>
      <c r="CM30" s="2350"/>
      <c r="CN30" s="2410"/>
      <c r="CO30" s="2411"/>
      <c r="CP30" s="2350"/>
      <c r="CQ30" s="2410"/>
      <c r="CR30" s="2411"/>
      <c r="CS30" s="2350"/>
      <c r="CT30" s="2410"/>
      <c r="CU30" s="2411"/>
      <c r="CV30" s="2350"/>
      <c r="CW30" s="2410"/>
      <c r="CX30" s="2411"/>
      <c r="CY30" s="2350"/>
      <c r="CZ30" s="2410"/>
      <c r="DA30" s="2411"/>
      <c r="DB30" s="2350"/>
      <c r="DC30" s="2350"/>
      <c r="DD30" s="2349"/>
      <c r="DE30" s="2350"/>
      <c r="DF30" s="2410"/>
      <c r="DG30" s="2411"/>
      <c r="DH30" s="2350"/>
      <c r="DI30" s="2351"/>
      <c r="DK30" s="553"/>
      <c r="FW30" s="322"/>
      <c r="FX30" s="322"/>
      <c r="FY30" s="322"/>
      <c r="FZ30" s="322"/>
      <c r="GA30" s="322"/>
      <c r="GB30" s="322"/>
      <c r="GC30" s="322"/>
      <c r="GD30" s="322"/>
    </row>
    <row r="31" spans="1:186" ht="13.5" customHeight="1">
      <c r="A31" s="2390"/>
      <c r="B31" s="2391"/>
      <c r="C31" s="2392"/>
      <c r="D31" s="354"/>
      <c r="E31" s="357"/>
      <c r="F31" s="339"/>
      <c r="G31" s="366"/>
      <c r="H31" s="336" t="s">
        <v>751</v>
      </c>
      <c r="I31" s="322"/>
      <c r="J31" s="2327"/>
      <c r="K31" s="2310"/>
      <c r="L31" s="2311"/>
      <c r="M31" s="2309"/>
      <c r="N31" s="2310"/>
      <c r="O31" s="2311"/>
      <c r="P31" s="2309"/>
      <c r="Q31" s="2310"/>
      <c r="R31" s="2311"/>
      <c r="S31" s="2309"/>
      <c r="T31" s="2310"/>
      <c r="U31" s="2311"/>
      <c r="V31" s="2310"/>
      <c r="W31" s="2310"/>
      <c r="X31" s="2311"/>
      <c r="Y31" s="2402"/>
      <c r="Z31" s="2403"/>
      <c r="AA31" s="2404"/>
      <c r="AB31" s="2402"/>
      <c r="AC31" s="2403"/>
      <c r="AD31" s="2404"/>
      <c r="AE31" s="2402"/>
      <c r="AF31" s="2403"/>
      <c r="AG31" s="2404"/>
      <c r="AH31" s="2402"/>
      <c r="AI31" s="2403"/>
      <c r="AJ31" s="2404"/>
      <c r="AK31" s="2402"/>
      <c r="AL31" s="2403"/>
      <c r="AM31" s="2404"/>
      <c r="AN31" s="2309"/>
      <c r="AO31" s="2310"/>
      <c r="AP31" s="2311"/>
      <c r="AQ31" s="2309"/>
      <c r="AR31" s="2310"/>
      <c r="AS31" s="2311"/>
      <c r="AT31" s="2309"/>
      <c r="AU31" s="2310"/>
      <c r="AV31" s="2311"/>
      <c r="AW31" s="2309"/>
      <c r="AX31" s="2310"/>
      <c r="AY31" s="2310"/>
      <c r="AZ31" s="2341"/>
      <c r="BA31" s="2327">
        <f>SUM(J31,P31,V31,AB31,AH31,AN31,AT31)</f>
        <v>0</v>
      </c>
      <c r="BB31" s="2310"/>
      <c r="BC31" s="2310"/>
      <c r="BD31" s="2309">
        <f t="shared" ref="BD31" si="14">SUM(,M31,S31,Y31,AE31,AK31,AQ31,AW31)</f>
        <v>0</v>
      </c>
      <c r="BE31" s="2310"/>
      <c r="BF31" s="2311"/>
      <c r="BG31" s="2309">
        <f t="shared" ref="BG31" si="15">SUM(BA31:BF32)</f>
        <v>0</v>
      </c>
      <c r="BH31" s="2310"/>
      <c r="BI31" s="2310"/>
      <c r="BJ31" s="2341"/>
      <c r="BK31" s="388"/>
      <c r="BN31" s="371"/>
      <c r="BO31" s="2315" t="s">
        <v>314</v>
      </c>
      <c r="BP31" s="322"/>
      <c r="BQ31" s="2317"/>
      <c r="BR31" s="2318"/>
      <c r="BS31" s="2345"/>
      <c r="BT31" s="2318"/>
      <c r="BU31" s="2318"/>
      <c r="BV31" s="2319"/>
      <c r="BW31" s="2323"/>
      <c r="BX31" s="2318"/>
      <c r="BY31" s="2319"/>
      <c r="BZ31" s="2323"/>
      <c r="CA31" s="2318"/>
      <c r="CB31" s="2319"/>
      <c r="CC31" s="2323"/>
      <c r="CD31" s="2318"/>
      <c r="CE31" s="2319"/>
      <c r="CF31" s="2323"/>
      <c r="CG31" s="2318"/>
      <c r="CH31" s="2319"/>
      <c r="CI31" s="2323"/>
      <c r="CJ31" s="2318"/>
      <c r="CK31" s="2319"/>
      <c r="CL31" s="2323"/>
      <c r="CM31" s="2318"/>
      <c r="CN31" s="2319"/>
      <c r="CO31" s="2323"/>
      <c r="CP31" s="2318"/>
      <c r="CQ31" s="2319"/>
      <c r="CR31" s="2323"/>
      <c r="CS31" s="2318"/>
      <c r="CT31" s="2319"/>
      <c r="CU31" s="2323"/>
      <c r="CV31" s="2318"/>
      <c r="CW31" s="2319"/>
      <c r="CX31" s="2323"/>
      <c r="CY31" s="2318"/>
      <c r="CZ31" s="2319"/>
      <c r="DA31" s="2323"/>
      <c r="DB31" s="2318"/>
      <c r="DC31" s="2318"/>
      <c r="DD31" s="2317"/>
      <c r="DE31" s="2318"/>
      <c r="DF31" s="2319"/>
      <c r="DG31" s="2323"/>
      <c r="DH31" s="2318"/>
      <c r="DI31" s="2345"/>
      <c r="DK31" s="553"/>
      <c r="FW31" s="322"/>
      <c r="FX31" s="322"/>
      <c r="FY31" s="322"/>
      <c r="FZ31" s="322"/>
      <c r="GA31" s="322"/>
      <c r="GB31" s="322"/>
      <c r="GC31" s="322"/>
      <c r="GD31" s="322"/>
    </row>
    <row r="32" spans="1:186" ht="13.5" customHeight="1">
      <c r="A32" s="2390"/>
      <c r="B32" s="2391"/>
      <c r="C32" s="2392"/>
      <c r="D32" s="358"/>
      <c r="E32" s="359"/>
      <c r="F32" s="360"/>
      <c r="G32" s="355"/>
      <c r="H32" s="386" t="s">
        <v>750</v>
      </c>
      <c r="I32" s="355"/>
      <c r="J32" s="2328"/>
      <c r="K32" s="2313"/>
      <c r="L32" s="2314"/>
      <c r="M32" s="2312"/>
      <c r="N32" s="2313"/>
      <c r="O32" s="2314"/>
      <c r="P32" s="2312"/>
      <c r="Q32" s="2313"/>
      <c r="R32" s="2314"/>
      <c r="S32" s="2312"/>
      <c r="T32" s="2313"/>
      <c r="U32" s="2314"/>
      <c r="V32" s="2313"/>
      <c r="W32" s="2313"/>
      <c r="X32" s="2314"/>
      <c r="Y32" s="2399"/>
      <c r="Z32" s="2400"/>
      <c r="AA32" s="2401"/>
      <c r="AB32" s="2399"/>
      <c r="AC32" s="2400"/>
      <c r="AD32" s="2401"/>
      <c r="AE32" s="2399"/>
      <c r="AF32" s="2400"/>
      <c r="AG32" s="2401"/>
      <c r="AH32" s="2399"/>
      <c r="AI32" s="2400"/>
      <c r="AJ32" s="2401"/>
      <c r="AK32" s="2399"/>
      <c r="AL32" s="2400"/>
      <c r="AM32" s="2401"/>
      <c r="AN32" s="2312"/>
      <c r="AO32" s="2313"/>
      <c r="AP32" s="2314"/>
      <c r="AQ32" s="2312"/>
      <c r="AR32" s="2313"/>
      <c r="AS32" s="2314"/>
      <c r="AT32" s="2312"/>
      <c r="AU32" s="2313"/>
      <c r="AV32" s="2314"/>
      <c r="AW32" s="2312"/>
      <c r="AX32" s="2313"/>
      <c r="AY32" s="2313"/>
      <c r="AZ32" s="2344"/>
      <c r="BA32" s="2328"/>
      <c r="BB32" s="2313"/>
      <c r="BC32" s="2313"/>
      <c r="BD32" s="2312"/>
      <c r="BE32" s="2313"/>
      <c r="BF32" s="2314"/>
      <c r="BG32" s="2312"/>
      <c r="BH32" s="2313"/>
      <c r="BI32" s="2313"/>
      <c r="BJ32" s="2344"/>
      <c r="BK32" s="388"/>
      <c r="BN32" s="356"/>
      <c r="BO32" s="2384"/>
      <c r="BP32" s="355"/>
      <c r="BQ32" s="2349"/>
      <c r="BR32" s="2350"/>
      <c r="BS32" s="2351"/>
      <c r="BT32" s="2350"/>
      <c r="BU32" s="2350"/>
      <c r="BV32" s="2410"/>
      <c r="BW32" s="2411"/>
      <c r="BX32" s="2350"/>
      <c r="BY32" s="2410"/>
      <c r="BZ32" s="2411"/>
      <c r="CA32" s="2350"/>
      <c r="CB32" s="2410"/>
      <c r="CC32" s="2411"/>
      <c r="CD32" s="2350"/>
      <c r="CE32" s="2410"/>
      <c r="CF32" s="2411"/>
      <c r="CG32" s="2350"/>
      <c r="CH32" s="2410"/>
      <c r="CI32" s="2411"/>
      <c r="CJ32" s="2350"/>
      <c r="CK32" s="2410"/>
      <c r="CL32" s="2411"/>
      <c r="CM32" s="2350"/>
      <c r="CN32" s="2410"/>
      <c r="CO32" s="2411"/>
      <c r="CP32" s="2350"/>
      <c r="CQ32" s="2410"/>
      <c r="CR32" s="2411"/>
      <c r="CS32" s="2350"/>
      <c r="CT32" s="2410"/>
      <c r="CU32" s="2411"/>
      <c r="CV32" s="2350"/>
      <c r="CW32" s="2410"/>
      <c r="CX32" s="2411"/>
      <c r="CY32" s="2350"/>
      <c r="CZ32" s="2410"/>
      <c r="DA32" s="2411"/>
      <c r="DB32" s="2350"/>
      <c r="DC32" s="2350"/>
      <c r="DD32" s="2349"/>
      <c r="DE32" s="2350"/>
      <c r="DF32" s="2410"/>
      <c r="DG32" s="2411"/>
      <c r="DH32" s="2350"/>
      <c r="DI32" s="2351"/>
      <c r="DK32" s="553"/>
      <c r="FW32" s="322"/>
      <c r="FX32" s="322"/>
      <c r="FY32" s="322"/>
      <c r="FZ32" s="322"/>
      <c r="GA32" s="322"/>
      <c r="GB32" s="322"/>
      <c r="GC32" s="322"/>
      <c r="GD32" s="322"/>
    </row>
    <row r="33" spans="1:187" ht="13.5" customHeight="1">
      <c r="A33" s="2390"/>
      <c r="B33" s="2391"/>
      <c r="C33" s="2392"/>
      <c r="D33" s="322"/>
      <c r="E33" s="2325" t="s">
        <v>659</v>
      </c>
      <c r="F33" s="2325"/>
      <c r="G33" s="2325"/>
      <c r="H33" s="2325"/>
      <c r="I33" s="322"/>
      <c r="J33" s="2317"/>
      <c r="K33" s="2318"/>
      <c r="L33" s="2319"/>
      <c r="M33" s="2323"/>
      <c r="N33" s="2318"/>
      <c r="O33" s="2319"/>
      <c r="P33" s="2309"/>
      <c r="Q33" s="2310"/>
      <c r="R33" s="2311"/>
      <c r="S33" s="2309"/>
      <c r="T33" s="2310"/>
      <c r="U33" s="2311"/>
      <c r="V33" s="2310"/>
      <c r="W33" s="2310"/>
      <c r="X33" s="2311"/>
      <c r="Y33" s="2402"/>
      <c r="Z33" s="2403"/>
      <c r="AA33" s="2404"/>
      <c r="AB33" s="2402"/>
      <c r="AC33" s="2403"/>
      <c r="AD33" s="2404"/>
      <c r="AE33" s="2402"/>
      <c r="AF33" s="2403"/>
      <c r="AG33" s="2404"/>
      <c r="AH33" s="2402"/>
      <c r="AI33" s="2403"/>
      <c r="AJ33" s="2404"/>
      <c r="AK33" s="2402"/>
      <c r="AL33" s="2403"/>
      <c r="AM33" s="2404"/>
      <c r="AN33" s="2309"/>
      <c r="AO33" s="2310"/>
      <c r="AP33" s="2311"/>
      <c r="AQ33" s="2309"/>
      <c r="AR33" s="2310"/>
      <c r="AS33" s="2311"/>
      <c r="AT33" s="2309"/>
      <c r="AU33" s="2310"/>
      <c r="AV33" s="2311"/>
      <c r="AW33" s="2309"/>
      <c r="AX33" s="2310"/>
      <c r="AY33" s="2310"/>
      <c r="AZ33" s="2341"/>
      <c r="BA33" s="2327">
        <f>SUM(J33,P33,V33,AB33,AH33,AN33,AT33)</f>
        <v>0</v>
      </c>
      <c r="BB33" s="2310"/>
      <c r="BC33" s="2310"/>
      <c r="BD33" s="2309">
        <f t="shared" ref="BD33" si="16">SUM(,M33,S33,Y33,AE33,AK33,AQ33,AW33)</f>
        <v>0</v>
      </c>
      <c r="BE33" s="2310"/>
      <c r="BF33" s="2311"/>
      <c r="BG33" s="2309">
        <f t="shared" ref="BG33" si="17">SUM(BA33:BF34)</f>
        <v>0</v>
      </c>
      <c r="BH33" s="2310"/>
      <c r="BI33" s="2310"/>
      <c r="BJ33" s="2341"/>
      <c r="BK33" s="388"/>
      <c r="BN33" s="371"/>
      <c r="BO33" s="2315" t="s">
        <v>316</v>
      </c>
      <c r="BP33" s="322"/>
      <c r="BQ33" s="2317"/>
      <c r="BR33" s="2318"/>
      <c r="BS33" s="2345"/>
      <c r="BT33" s="2318"/>
      <c r="BU33" s="2318"/>
      <c r="BV33" s="2319"/>
      <c r="BW33" s="2323"/>
      <c r="BX33" s="2318"/>
      <c r="BY33" s="2319"/>
      <c r="BZ33" s="2323"/>
      <c r="CA33" s="2318"/>
      <c r="CB33" s="2319"/>
      <c r="CC33" s="2323"/>
      <c r="CD33" s="2318"/>
      <c r="CE33" s="2319"/>
      <c r="CF33" s="2323"/>
      <c r="CG33" s="2318"/>
      <c r="CH33" s="2319"/>
      <c r="CI33" s="2323"/>
      <c r="CJ33" s="2318"/>
      <c r="CK33" s="2319"/>
      <c r="CL33" s="2323"/>
      <c r="CM33" s="2318"/>
      <c r="CN33" s="2319"/>
      <c r="CO33" s="2323"/>
      <c r="CP33" s="2318"/>
      <c r="CQ33" s="2319"/>
      <c r="CR33" s="2323"/>
      <c r="CS33" s="2318"/>
      <c r="CT33" s="2319"/>
      <c r="CU33" s="2323"/>
      <c r="CV33" s="2318"/>
      <c r="CW33" s="2319"/>
      <c r="CX33" s="2323"/>
      <c r="CY33" s="2318"/>
      <c r="CZ33" s="2319"/>
      <c r="DA33" s="2323"/>
      <c r="DB33" s="2318"/>
      <c r="DC33" s="2318"/>
      <c r="DD33" s="2317"/>
      <c r="DE33" s="2318"/>
      <c r="DF33" s="2319"/>
      <c r="DG33" s="2323"/>
      <c r="DH33" s="2318"/>
      <c r="DI33" s="2345"/>
      <c r="DK33" s="553"/>
      <c r="FW33" s="322"/>
      <c r="FX33" s="322"/>
      <c r="FY33" s="322"/>
      <c r="FZ33" s="322"/>
      <c r="GA33" s="322"/>
      <c r="GB33" s="322"/>
      <c r="GC33" s="322"/>
      <c r="GD33" s="322"/>
    </row>
    <row r="34" spans="1:187" ht="13.5" customHeight="1">
      <c r="A34" s="2390"/>
      <c r="B34" s="2391"/>
      <c r="C34" s="2392"/>
      <c r="D34" s="358"/>
      <c r="E34" s="2325"/>
      <c r="F34" s="2325"/>
      <c r="G34" s="2326"/>
      <c r="H34" s="2326"/>
      <c r="I34" s="355"/>
      <c r="J34" s="2349"/>
      <c r="K34" s="2350"/>
      <c r="L34" s="2410"/>
      <c r="M34" s="2411"/>
      <c r="N34" s="2350"/>
      <c r="O34" s="2410"/>
      <c r="P34" s="2312"/>
      <c r="Q34" s="2313"/>
      <c r="R34" s="2314"/>
      <c r="S34" s="2312"/>
      <c r="T34" s="2313"/>
      <c r="U34" s="2314"/>
      <c r="V34" s="2313"/>
      <c r="W34" s="2313"/>
      <c r="X34" s="2314"/>
      <c r="Y34" s="2399"/>
      <c r="Z34" s="2400"/>
      <c r="AA34" s="2401"/>
      <c r="AB34" s="2399"/>
      <c r="AC34" s="2400"/>
      <c r="AD34" s="2401"/>
      <c r="AE34" s="2399"/>
      <c r="AF34" s="2400"/>
      <c r="AG34" s="2401"/>
      <c r="AH34" s="2399"/>
      <c r="AI34" s="2400"/>
      <c r="AJ34" s="2401"/>
      <c r="AK34" s="2399"/>
      <c r="AL34" s="2400"/>
      <c r="AM34" s="2401"/>
      <c r="AN34" s="2312"/>
      <c r="AO34" s="2313"/>
      <c r="AP34" s="2314"/>
      <c r="AQ34" s="2312"/>
      <c r="AR34" s="2313"/>
      <c r="AS34" s="2314"/>
      <c r="AT34" s="2312"/>
      <c r="AU34" s="2313"/>
      <c r="AV34" s="2314"/>
      <c r="AW34" s="2312"/>
      <c r="AX34" s="2313"/>
      <c r="AY34" s="2313"/>
      <c r="AZ34" s="2344"/>
      <c r="BA34" s="2328"/>
      <c r="BB34" s="2313"/>
      <c r="BC34" s="2313"/>
      <c r="BD34" s="2312"/>
      <c r="BE34" s="2313"/>
      <c r="BF34" s="2314"/>
      <c r="BG34" s="2312"/>
      <c r="BH34" s="2313"/>
      <c r="BI34" s="2313"/>
      <c r="BJ34" s="2344"/>
      <c r="BK34" s="388"/>
      <c r="BN34" s="356"/>
      <c r="BO34" s="2384"/>
      <c r="BP34" s="355"/>
      <c r="BQ34" s="2349"/>
      <c r="BR34" s="2350"/>
      <c r="BS34" s="2351"/>
      <c r="BT34" s="2350"/>
      <c r="BU34" s="2350"/>
      <c r="BV34" s="2410"/>
      <c r="BW34" s="2411"/>
      <c r="BX34" s="2350"/>
      <c r="BY34" s="2410"/>
      <c r="BZ34" s="2411"/>
      <c r="CA34" s="2350"/>
      <c r="CB34" s="2410"/>
      <c r="CC34" s="2411"/>
      <c r="CD34" s="2350"/>
      <c r="CE34" s="2410"/>
      <c r="CF34" s="2411"/>
      <c r="CG34" s="2350"/>
      <c r="CH34" s="2410"/>
      <c r="CI34" s="2411"/>
      <c r="CJ34" s="2350"/>
      <c r="CK34" s="2410"/>
      <c r="CL34" s="2411"/>
      <c r="CM34" s="2350"/>
      <c r="CN34" s="2410"/>
      <c r="CO34" s="2411"/>
      <c r="CP34" s="2350"/>
      <c r="CQ34" s="2410"/>
      <c r="CR34" s="2411"/>
      <c r="CS34" s="2350"/>
      <c r="CT34" s="2410"/>
      <c r="CU34" s="2411"/>
      <c r="CV34" s="2350"/>
      <c r="CW34" s="2410"/>
      <c r="CX34" s="2411"/>
      <c r="CY34" s="2350"/>
      <c r="CZ34" s="2410"/>
      <c r="DA34" s="2411"/>
      <c r="DB34" s="2350"/>
      <c r="DC34" s="2350"/>
      <c r="DD34" s="2349"/>
      <c r="DE34" s="2350"/>
      <c r="DF34" s="2410"/>
      <c r="DG34" s="2411"/>
      <c r="DH34" s="2350"/>
      <c r="DI34" s="2351"/>
      <c r="DK34" s="553"/>
      <c r="FW34" s="322"/>
      <c r="FX34" s="322"/>
      <c r="FY34" s="322"/>
      <c r="FZ34" s="322"/>
      <c r="GA34" s="322"/>
      <c r="GB34" s="322"/>
      <c r="GC34" s="322"/>
      <c r="GD34" s="322"/>
    </row>
    <row r="35" spans="1:187" ht="13.5" customHeight="1">
      <c r="A35" s="2390"/>
      <c r="B35" s="2391"/>
      <c r="C35" s="2392"/>
      <c r="D35" s="322"/>
      <c r="E35" s="2315" t="s">
        <v>128</v>
      </c>
      <c r="F35" s="2315"/>
      <c r="G35" s="2315"/>
      <c r="H35" s="2315"/>
      <c r="I35" s="322"/>
      <c r="J35" s="2317">
        <f>SUM(J29,J33)</f>
        <v>0</v>
      </c>
      <c r="K35" s="2318"/>
      <c r="L35" s="2319"/>
      <c r="M35" s="2323">
        <f>SUM(M29,M33)</f>
        <v>0</v>
      </c>
      <c r="N35" s="2318"/>
      <c r="O35" s="2319"/>
      <c r="P35" s="2323">
        <f t="shared" ref="P35" si="18">SUM(P29,P33)</f>
        <v>0</v>
      </c>
      <c r="Q35" s="2318"/>
      <c r="R35" s="2319"/>
      <c r="S35" s="2323">
        <f t="shared" ref="S35" si="19">SUM(S29,S33)</f>
        <v>0</v>
      </c>
      <c r="T35" s="2318"/>
      <c r="U35" s="2319"/>
      <c r="V35" s="2318">
        <f t="shared" ref="V35" si="20">SUM(V29,V33)</f>
        <v>0</v>
      </c>
      <c r="W35" s="2318"/>
      <c r="X35" s="2319"/>
      <c r="Y35" s="2323">
        <f t="shared" ref="Y35" si="21">SUM(Y29,Y33)</f>
        <v>0</v>
      </c>
      <c r="Z35" s="2318"/>
      <c r="AA35" s="2319"/>
      <c r="AB35" s="2323">
        <f t="shared" ref="AB35" si="22">SUM(AB29,AB33)</f>
        <v>0</v>
      </c>
      <c r="AC35" s="2318"/>
      <c r="AD35" s="2319"/>
      <c r="AE35" s="2309">
        <f t="shared" ref="AE35" si="23">SUM(AE29,AE33)</f>
        <v>0</v>
      </c>
      <c r="AF35" s="2310"/>
      <c r="AG35" s="2311"/>
      <c r="AH35" s="2309">
        <f t="shared" ref="AH35" si="24">SUM(AH29,AH33)</f>
        <v>0</v>
      </c>
      <c r="AI35" s="2310"/>
      <c r="AJ35" s="2311"/>
      <c r="AK35" s="2309">
        <f t="shared" ref="AK35" si="25">SUM(AK29,AK33)</f>
        <v>0</v>
      </c>
      <c r="AL35" s="2310"/>
      <c r="AM35" s="2311"/>
      <c r="AN35" s="2309">
        <f t="shared" ref="AN35" si="26">SUM(AN29,AN33)</f>
        <v>0</v>
      </c>
      <c r="AO35" s="2310"/>
      <c r="AP35" s="2311"/>
      <c r="AQ35" s="2309">
        <f t="shared" ref="AQ35" si="27">SUM(AQ29,AQ33)</f>
        <v>0</v>
      </c>
      <c r="AR35" s="2310"/>
      <c r="AS35" s="2311"/>
      <c r="AT35" s="2309">
        <f t="shared" ref="AT35" si="28">SUM(AT29,AT33)</f>
        <v>0</v>
      </c>
      <c r="AU35" s="2310"/>
      <c r="AV35" s="2311"/>
      <c r="AW35" s="2309">
        <f>SUM(AW29,AW33)</f>
        <v>0</v>
      </c>
      <c r="AX35" s="2310"/>
      <c r="AY35" s="2310"/>
      <c r="AZ35" s="2341"/>
      <c r="BA35" s="2327">
        <f>SUM(BA29:BC34)</f>
        <v>0</v>
      </c>
      <c r="BB35" s="2310"/>
      <c r="BC35" s="2310"/>
      <c r="BD35" s="2309">
        <f>SUM(BD29:BF34)</f>
        <v>0</v>
      </c>
      <c r="BE35" s="2310"/>
      <c r="BF35" s="2311"/>
      <c r="BG35" s="2309">
        <f t="shared" ref="BG35" si="29">SUM(BA35:BF36)</f>
        <v>0</v>
      </c>
      <c r="BH35" s="2310"/>
      <c r="BI35" s="2310"/>
      <c r="BJ35" s="2341"/>
      <c r="BK35" s="388"/>
      <c r="BN35" s="334"/>
      <c r="BO35" s="2385" t="s">
        <v>726</v>
      </c>
      <c r="BP35" s="322"/>
      <c r="BQ35" s="2317"/>
      <c r="BR35" s="2318"/>
      <c r="BS35" s="2345"/>
      <c r="BT35" s="2318"/>
      <c r="BU35" s="2318"/>
      <c r="BV35" s="2319"/>
      <c r="BW35" s="2323"/>
      <c r="BX35" s="2318"/>
      <c r="BY35" s="2319"/>
      <c r="BZ35" s="2323"/>
      <c r="CA35" s="2318"/>
      <c r="CB35" s="2319"/>
      <c r="CC35" s="2323"/>
      <c r="CD35" s="2318"/>
      <c r="CE35" s="2319"/>
      <c r="CF35" s="2323"/>
      <c r="CG35" s="2318"/>
      <c r="CH35" s="2319"/>
      <c r="CI35" s="2323"/>
      <c r="CJ35" s="2318"/>
      <c r="CK35" s="2319"/>
      <c r="CL35" s="2323"/>
      <c r="CM35" s="2318"/>
      <c r="CN35" s="2319"/>
      <c r="CO35" s="2323"/>
      <c r="CP35" s="2318"/>
      <c r="CQ35" s="2319"/>
      <c r="CR35" s="2323"/>
      <c r="CS35" s="2318"/>
      <c r="CT35" s="2319"/>
      <c r="CU35" s="2323"/>
      <c r="CV35" s="2318"/>
      <c r="CW35" s="2319"/>
      <c r="CX35" s="2323"/>
      <c r="CY35" s="2318"/>
      <c r="CZ35" s="2319"/>
      <c r="DA35" s="2323"/>
      <c r="DB35" s="2318"/>
      <c r="DC35" s="2318"/>
      <c r="DD35" s="2317"/>
      <c r="DE35" s="2318"/>
      <c r="DF35" s="2319"/>
      <c r="DG35" s="2323"/>
      <c r="DH35" s="2318"/>
      <c r="DI35" s="2345"/>
      <c r="DK35" s="553"/>
      <c r="FW35" s="322"/>
      <c r="FX35" s="322"/>
      <c r="FY35" s="322"/>
      <c r="FZ35" s="322"/>
      <c r="GA35" s="322"/>
      <c r="GB35" s="322"/>
      <c r="GC35" s="322"/>
      <c r="GD35" s="322"/>
    </row>
    <row r="36" spans="1:187" ht="13.5" customHeight="1">
      <c r="A36" s="2393"/>
      <c r="B36" s="2394"/>
      <c r="C36" s="2395"/>
      <c r="D36" s="350"/>
      <c r="E36" s="2316"/>
      <c r="F36" s="2316"/>
      <c r="G36" s="2316"/>
      <c r="H36" s="2316"/>
      <c r="I36" s="326"/>
      <c r="J36" s="2320"/>
      <c r="K36" s="2321"/>
      <c r="L36" s="2322"/>
      <c r="M36" s="2324"/>
      <c r="N36" s="2321"/>
      <c r="O36" s="2322"/>
      <c r="P36" s="2324"/>
      <c r="Q36" s="2321"/>
      <c r="R36" s="2322"/>
      <c r="S36" s="2324"/>
      <c r="T36" s="2321"/>
      <c r="U36" s="2322"/>
      <c r="V36" s="2321"/>
      <c r="W36" s="2321"/>
      <c r="X36" s="2322"/>
      <c r="Y36" s="2324"/>
      <c r="Z36" s="2321"/>
      <c r="AA36" s="2322"/>
      <c r="AB36" s="2324"/>
      <c r="AC36" s="2321"/>
      <c r="AD36" s="2322"/>
      <c r="AE36" s="2342"/>
      <c r="AF36" s="2339"/>
      <c r="AG36" s="2340"/>
      <c r="AH36" s="2342"/>
      <c r="AI36" s="2339"/>
      <c r="AJ36" s="2340"/>
      <c r="AK36" s="2342"/>
      <c r="AL36" s="2339"/>
      <c r="AM36" s="2340"/>
      <c r="AN36" s="2342"/>
      <c r="AO36" s="2339"/>
      <c r="AP36" s="2340"/>
      <c r="AQ36" s="2342"/>
      <c r="AR36" s="2339"/>
      <c r="AS36" s="2340"/>
      <c r="AT36" s="2342"/>
      <c r="AU36" s="2339"/>
      <c r="AV36" s="2340"/>
      <c r="AW36" s="2342"/>
      <c r="AX36" s="2339"/>
      <c r="AY36" s="2339"/>
      <c r="AZ36" s="2343"/>
      <c r="BA36" s="2338"/>
      <c r="BB36" s="2339"/>
      <c r="BC36" s="2339"/>
      <c r="BD36" s="2342"/>
      <c r="BE36" s="2339"/>
      <c r="BF36" s="2340"/>
      <c r="BG36" s="2342"/>
      <c r="BH36" s="2339"/>
      <c r="BI36" s="2339"/>
      <c r="BJ36" s="2343"/>
      <c r="BK36" s="388"/>
      <c r="BN36" s="334"/>
      <c r="BO36" s="2326"/>
      <c r="BP36" s="355"/>
      <c r="BQ36" s="2349"/>
      <c r="BR36" s="2350"/>
      <c r="BS36" s="2351"/>
      <c r="BT36" s="2350"/>
      <c r="BU36" s="2350"/>
      <c r="BV36" s="2410"/>
      <c r="BW36" s="2411"/>
      <c r="BX36" s="2350"/>
      <c r="BY36" s="2410"/>
      <c r="BZ36" s="2411"/>
      <c r="CA36" s="2350"/>
      <c r="CB36" s="2410"/>
      <c r="CC36" s="2411"/>
      <c r="CD36" s="2350"/>
      <c r="CE36" s="2410"/>
      <c r="CF36" s="2411"/>
      <c r="CG36" s="2350"/>
      <c r="CH36" s="2410"/>
      <c r="CI36" s="2411"/>
      <c r="CJ36" s="2350"/>
      <c r="CK36" s="2410"/>
      <c r="CL36" s="2411"/>
      <c r="CM36" s="2350"/>
      <c r="CN36" s="2410"/>
      <c r="CO36" s="2411"/>
      <c r="CP36" s="2350"/>
      <c r="CQ36" s="2410"/>
      <c r="CR36" s="2411"/>
      <c r="CS36" s="2350"/>
      <c r="CT36" s="2410"/>
      <c r="CU36" s="2411"/>
      <c r="CV36" s="2350"/>
      <c r="CW36" s="2410"/>
      <c r="CX36" s="2411"/>
      <c r="CY36" s="2350"/>
      <c r="CZ36" s="2410"/>
      <c r="DA36" s="2411"/>
      <c r="DB36" s="2350"/>
      <c r="DC36" s="2350"/>
      <c r="DD36" s="2349"/>
      <c r="DE36" s="2350"/>
      <c r="DF36" s="2410"/>
      <c r="DG36" s="2411"/>
      <c r="DH36" s="2350"/>
      <c r="DI36" s="2351"/>
      <c r="DK36" s="553"/>
      <c r="FW36" s="322"/>
      <c r="FX36" s="322"/>
      <c r="FY36" s="322"/>
      <c r="FZ36" s="322"/>
      <c r="GA36" s="322"/>
      <c r="GB36" s="322"/>
      <c r="GC36" s="322"/>
      <c r="GD36" s="322"/>
    </row>
    <row r="37" spans="1:187" ht="13.5" customHeight="1">
      <c r="A37" s="352"/>
      <c r="B37" s="367"/>
      <c r="C37" s="352"/>
      <c r="D37" s="352"/>
      <c r="E37" s="368"/>
      <c r="F37" s="368"/>
      <c r="G37" s="368"/>
      <c r="H37" s="368"/>
      <c r="I37" s="352"/>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69"/>
      <c r="BN37" s="371"/>
      <c r="BO37" s="2315" t="s">
        <v>317</v>
      </c>
      <c r="BP37" s="322"/>
      <c r="BQ37" s="2317"/>
      <c r="BR37" s="2318"/>
      <c r="BS37" s="2345"/>
      <c r="BT37" s="2318"/>
      <c r="BU37" s="2318"/>
      <c r="BV37" s="2319"/>
      <c r="BW37" s="2323"/>
      <c r="BX37" s="2318"/>
      <c r="BY37" s="2319"/>
      <c r="BZ37" s="2323"/>
      <c r="CA37" s="2318"/>
      <c r="CB37" s="2319"/>
      <c r="CC37" s="2323"/>
      <c r="CD37" s="2318"/>
      <c r="CE37" s="2319"/>
      <c r="CF37" s="2323"/>
      <c r="CG37" s="2318"/>
      <c r="CH37" s="2319"/>
      <c r="CI37" s="2323"/>
      <c r="CJ37" s="2318"/>
      <c r="CK37" s="2319"/>
      <c r="CL37" s="2323"/>
      <c r="CM37" s="2318"/>
      <c r="CN37" s="2319"/>
      <c r="CO37" s="2323"/>
      <c r="CP37" s="2318"/>
      <c r="CQ37" s="2319"/>
      <c r="CR37" s="2323"/>
      <c r="CS37" s="2318"/>
      <c r="CT37" s="2319"/>
      <c r="CU37" s="2323"/>
      <c r="CV37" s="2318"/>
      <c r="CW37" s="2319"/>
      <c r="CX37" s="2323"/>
      <c r="CY37" s="2318"/>
      <c r="CZ37" s="2319"/>
      <c r="DA37" s="2323"/>
      <c r="DB37" s="2318"/>
      <c r="DC37" s="2318"/>
      <c r="DD37" s="2317"/>
      <c r="DE37" s="2318"/>
      <c r="DF37" s="2319"/>
      <c r="DG37" s="2323"/>
      <c r="DH37" s="2318"/>
      <c r="DI37" s="2345"/>
      <c r="DK37" s="553"/>
      <c r="FW37" s="325"/>
      <c r="FX37" s="325"/>
      <c r="FY37" s="325"/>
      <c r="FZ37" s="325"/>
      <c r="GA37" s="325"/>
      <c r="GB37" s="325"/>
      <c r="GC37" s="325"/>
      <c r="GD37" s="322"/>
    </row>
    <row r="38" spans="1:187" ht="13.5" customHeight="1">
      <c r="A38" s="322"/>
      <c r="B38" s="2405"/>
      <c r="C38" s="2405"/>
      <c r="D38" s="2405"/>
      <c r="E38" s="2405"/>
      <c r="F38" s="2405"/>
      <c r="G38" s="2405"/>
      <c r="H38" s="2405"/>
      <c r="I38" s="2405"/>
      <c r="J38" s="2405"/>
      <c r="K38" s="2405"/>
      <c r="L38" s="2405"/>
      <c r="M38" s="2405"/>
      <c r="N38" s="2405"/>
      <c r="O38" s="2405"/>
      <c r="P38" s="2405"/>
      <c r="Q38" s="2405"/>
      <c r="R38" s="2405"/>
      <c r="S38" s="2405"/>
      <c r="T38" s="2405"/>
      <c r="U38" s="2405"/>
      <c r="V38" s="2405"/>
      <c r="W38" s="2405"/>
      <c r="X38" s="2405"/>
      <c r="Y38" s="2405"/>
      <c r="Z38" s="2405"/>
      <c r="AA38" s="2405"/>
      <c r="AB38" s="2405"/>
      <c r="AC38" s="2405"/>
      <c r="AD38" s="2405"/>
      <c r="AE38" s="2405"/>
      <c r="AF38" s="2405"/>
      <c r="AG38" s="2405"/>
      <c r="AH38" s="2405"/>
      <c r="AI38" s="2405"/>
      <c r="AJ38" s="2405"/>
      <c r="AK38" s="2405"/>
      <c r="AL38" s="2405"/>
      <c r="AM38" s="2405"/>
      <c r="AN38" s="2405"/>
      <c r="AO38" s="2405"/>
      <c r="AP38" s="2405"/>
      <c r="AQ38" s="2405"/>
      <c r="AR38" s="2405"/>
      <c r="AS38" s="369"/>
      <c r="AT38" s="369"/>
      <c r="AU38" s="369"/>
      <c r="AV38" s="369"/>
      <c r="AW38" s="369"/>
      <c r="AX38" s="369"/>
      <c r="AY38" s="369"/>
      <c r="AZ38" s="369"/>
      <c r="BA38" s="369"/>
      <c r="BB38" s="369"/>
      <c r="BC38" s="369"/>
      <c r="BD38" s="369"/>
      <c r="BE38" s="369"/>
      <c r="BF38" s="369"/>
      <c r="BG38" s="369"/>
      <c r="BH38" s="369"/>
      <c r="BI38" s="369"/>
      <c r="BJ38" s="369"/>
      <c r="BK38" s="369"/>
      <c r="BN38" s="356"/>
      <c r="BO38" s="2384"/>
      <c r="BP38" s="355"/>
      <c r="BQ38" s="2349"/>
      <c r="BR38" s="2350"/>
      <c r="BS38" s="2351"/>
      <c r="BT38" s="2350"/>
      <c r="BU38" s="2350"/>
      <c r="BV38" s="2410"/>
      <c r="BW38" s="2411"/>
      <c r="BX38" s="2350"/>
      <c r="BY38" s="2410"/>
      <c r="BZ38" s="2411"/>
      <c r="CA38" s="2350"/>
      <c r="CB38" s="2410"/>
      <c r="CC38" s="2411"/>
      <c r="CD38" s="2350"/>
      <c r="CE38" s="2410"/>
      <c r="CF38" s="2411"/>
      <c r="CG38" s="2350"/>
      <c r="CH38" s="2410"/>
      <c r="CI38" s="2411"/>
      <c r="CJ38" s="2350"/>
      <c r="CK38" s="2410"/>
      <c r="CL38" s="2411"/>
      <c r="CM38" s="2350"/>
      <c r="CN38" s="2410"/>
      <c r="CO38" s="2411"/>
      <c r="CP38" s="2350"/>
      <c r="CQ38" s="2410"/>
      <c r="CR38" s="2411"/>
      <c r="CS38" s="2350"/>
      <c r="CT38" s="2410"/>
      <c r="CU38" s="2411"/>
      <c r="CV38" s="2350"/>
      <c r="CW38" s="2410"/>
      <c r="CX38" s="2411"/>
      <c r="CY38" s="2350"/>
      <c r="CZ38" s="2410"/>
      <c r="DA38" s="2411"/>
      <c r="DB38" s="2350"/>
      <c r="DC38" s="2350"/>
      <c r="DD38" s="2349"/>
      <c r="DE38" s="2350"/>
      <c r="DF38" s="2410"/>
      <c r="DG38" s="2411"/>
      <c r="DH38" s="2350"/>
      <c r="DI38" s="2351"/>
      <c r="DK38" s="553"/>
      <c r="FW38" s="325"/>
      <c r="FX38" s="325"/>
      <c r="FY38" s="325"/>
      <c r="FZ38" s="325"/>
      <c r="GA38" s="325"/>
      <c r="GB38" s="325"/>
      <c r="GC38" s="325"/>
      <c r="GD38" s="322"/>
    </row>
    <row r="39" spans="1:187" ht="12.75" customHeight="1">
      <c r="A39" s="325"/>
      <c r="B39" s="2454" t="s">
        <v>1035</v>
      </c>
      <c r="C39" s="2454"/>
      <c r="D39" s="2454"/>
      <c r="E39" s="2454"/>
      <c r="F39" s="2454"/>
      <c r="G39" s="2454"/>
      <c r="H39" s="2454"/>
      <c r="I39" s="2454"/>
      <c r="J39" s="2454"/>
      <c r="K39" s="2454"/>
      <c r="L39" s="2454"/>
      <c r="M39" s="2454"/>
      <c r="N39" s="2454"/>
      <c r="O39" s="2454"/>
      <c r="P39" s="2454"/>
      <c r="Q39" s="2454"/>
      <c r="R39" s="2454"/>
      <c r="S39" s="2454"/>
      <c r="T39" s="2454"/>
      <c r="U39" s="2454"/>
      <c r="V39" s="2454"/>
      <c r="W39" s="2454"/>
      <c r="X39" s="2454"/>
      <c r="Y39" s="2454"/>
      <c r="Z39" s="2454"/>
      <c r="AA39" s="2454"/>
      <c r="AB39" s="2454"/>
      <c r="AC39" s="2454"/>
      <c r="AD39" s="2454"/>
      <c r="AE39" s="2454"/>
      <c r="AF39" s="2454"/>
      <c r="AG39" s="2454"/>
      <c r="AH39" s="2454"/>
      <c r="AI39" s="2454"/>
      <c r="AJ39" s="2454"/>
      <c r="AK39" s="2454"/>
      <c r="AL39" s="2454"/>
      <c r="AM39" s="2454"/>
      <c r="AN39" s="2454"/>
      <c r="AO39" s="2454"/>
      <c r="AP39" s="2454"/>
      <c r="AQ39" s="2454"/>
      <c r="AR39" s="2454"/>
      <c r="AS39" s="2454"/>
      <c r="AT39" s="325"/>
      <c r="AU39" s="325"/>
      <c r="AV39" s="325"/>
      <c r="AW39" s="325"/>
      <c r="AX39" s="325"/>
      <c r="AY39" s="325"/>
      <c r="AZ39" s="322"/>
      <c r="BA39" s="322"/>
      <c r="BB39" s="322"/>
      <c r="BC39" s="370"/>
      <c r="BD39" s="370"/>
      <c r="BE39" s="370"/>
      <c r="BF39" s="370"/>
      <c r="BG39" s="370"/>
      <c r="BH39" s="370"/>
      <c r="BI39" s="370"/>
      <c r="BJ39" s="322"/>
      <c r="BK39" s="322"/>
      <c r="BL39" s="322"/>
      <c r="BN39" s="371"/>
      <c r="BO39" s="2386" t="s">
        <v>890</v>
      </c>
      <c r="BP39" s="322"/>
      <c r="BQ39" s="2317"/>
      <c r="BR39" s="2318"/>
      <c r="BS39" s="2345"/>
      <c r="BT39" s="2318"/>
      <c r="BU39" s="2318"/>
      <c r="BV39" s="2319"/>
      <c r="BW39" s="2323"/>
      <c r="BX39" s="2318"/>
      <c r="BY39" s="2319"/>
      <c r="BZ39" s="2323"/>
      <c r="CA39" s="2318"/>
      <c r="CB39" s="2319"/>
      <c r="CC39" s="2323"/>
      <c r="CD39" s="2318"/>
      <c r="CE39" s="2319"/>
      <c r="CF39" s="2323"/>
      <c r="CG39" s="2318"/>
      <c r="CH39" s="2319"/>
      <c r="CI39" s="2323"/>
      <c r="CJ39" s="2318"/>
      <c r="CK39" s="2319"/>
      <c r="CL39" s="2323"/>
      <c r="CM39" s="2318"/>
      <c r="CN39" s="2319"/>
      <c r="CO39" s="2323"/>
      <c r="CP39" s="2318"/>
      <c r="CQ39" s="2319"/>
      <c r="CR39" s="2323"/>
      <c r="CS39" s="2318"/>
      <c r="CT39" s="2319"/>
      <c r="CU39" s="2323"/>
      <c r="CV39" s="2318"/>
      <c r="CW39" s="2319"/>
      <c r="CX39" s="2323"/>
      <c r="CY39" s="2318"/>
      <c r="CZ39" s="2319"/>
      <c r="DA39" s="2323"/>
      <c r="DB39" s="2318"/>
      <c r="DC39" s="2318"/>
      <c r="DD39" s="2317"/>
      <c r="DE39" s="2318"/>
      <c r="DF39" s="2319"/>
      <c r="DG39" s="2323"/>
      <c r="DH39" s="2318"/>
      <c r="DI39" s="2345"/>
      <c r="DK39" s="553"/>
      <c r="FW39" s="325"/>
      <c r="FX39" s="322"/>
      <c r="FY39" s="322"/>
      <c r="FZ39" s="325"/>
      <c r="GA39" s="322"/>
      <c r="GB39" s="322"/>
      <c r="GC39" s="325"/>
      <c r="GD39" s="322"/>
    </row>
    <row r="40" spans="1:187" ht="14.25" customHeight="1">
      <c r="A40" s="2329" t="s">
        <v>289</v>
      </c>
      <c r="B40" s="2330"/>
      <c r="C40" s="2330"/>
      <c r="D40" s="2330"/>
      <c r="E40" s="2330"/>
      <c r="F40" s="2330"/>
      <c r="G40" s="2330"/>
      <c r="H40" s="2330"/>
      <c r="I40" s="2406"/>
      <c r="J40" s="352"/>
      <c r="K40" s="2330" t="s">
        <v>321</v>
      </c>
      <c r="L40" s="2330"/>
      <c r="M40" s="2330"/>
      <c r="N40" s="2330"/>
      <c r="O40" s="2330"/>
      <c r="P40" s="2330"/>
      <c r="Q40" s="2330"/>
      <c r="R40" s="2330"/>
      <c r="S40" s="2330"/>
      <c r="T40" s="2330"/>
      <c r="U40" s="2330"/>
      <c r="V40" s="2330"/>
      <c r="W40" s="2330"/>
      <c r="X40" s="2330"/>
      <c r="Y40" s="2330"/>
      <c r="Z40" s="2330"/>
      <c r="AA40" s="2330"/>
      <c r="AB40" s="2330"/>
      <c r="AC40" s="2330"/>
      <c r="AD40" s="2330"/>
      <c r="AE40" s="2330"/>
      <c r="AF40" s="2330"/>
      <c r="AG40" s="2330"/>
      <c r="AH40" s="2330"/>
      <c r="AI40" s="2330"/>
      <c r="AJ40" s="2330"/>
      <c r="AK40" s="2330"/>
      <c r="AL40" s="2330"/>
      <c r="AM40" s="2330"/>
      <c r="AN40" s="2330"/>
      <c r="AO40" s="2330"/>
      <c r="AP40" s="2330"/>
      <c r="AQ40" s="2330"/>
      <c r="AR40" s="2330"/>
      <c r="AS40" s="2330"/>
      <c r="AT40" s="2330"/>
      <c r="AU40" s="2330"/>
      <c r="AV40" s="2330"/>
      <c r="AW40" s="2330"/>
      <c r="AX40" s="2330"/>
      <c r="AY40" s="2330"/>
      <c r="AZ40" s="331"/>
      <c r="BA40" s="330"/>
      <c r="BB40" s="2441" t="s">
        <v>767</v>
      </c>
      <c r="BC40" s="2441"/>
      <c r="BD40" s="2441"/>
      <c r="BE40" s="2441"/>
      <c r="BF40" s="2441"/>
      <c r="BG40" s="2441"/>
      <c r="BH40" s="2441"/>
      <c r="BI40" s="2441"/>
      <c r="BJ40" s="331"/>
      <c r="BK40" s="322"/>
      <c r="BN40" s="334"/>
      <c r="BO40" s="2387"/>
      <c r="BP40" s="355"/>
      <c r="BQ40" s="2349"/>
      <c r="BR40" s="2350"/>
      <c r="BS40" s="2351"/>
      <c r="BT40" s="2350"/>
      <c r="BU40" s="2350"/>
      <c r="BV40" s="2410"/>
      <c r="BW40" s="2411"/>
      <c r="BX40" s="2350"/>
      <c r="BY40" s="2410"/>
      <c r="BZ40" s="2411"/>
      <c r="CA40" s="2350"/>
      <c r="CB40" s="2410"/>
      <c r="CC40" s="2411"/>
      <c r="CD40" s="2350"/>
      <c r="CE40" s="2410"/>
      <c r="CF40" s="2411"/>
      <c r="CG40" s="2350"/>
      <c r="CH40" s="2410"/>
      <c r="CI40" s="2411"/>
      <c r="CJ40" s="2350"/>
      <c r="CK40" s="2410"/>
      <c r="CL40" s="2411"/>
      <c r="CM40" s="2350"/>
      <c r="CN40" s="2410"/>
      <c r="CO40" s="2411"/>
      <c r="CP40" s="2350"/>
      <c r="CQ40" s="2410"/>
      <c r="CR40" s="2411"/>
      <c r="CS40" s="2350"/>
      <c r="CT40" s="2410"/>
      <c r="CU40" s="2411"/>
      <c r="CV40" s="2350"/>
      <c r="CW40" s="2410"/>
      <c r="CX40" s="2411"/>
      <c r="CY40" s="2350"/>
      <c r="CZ40" s="2410"/>
      <c r="DA40" s="2411"/>
      <c r="DB40" s="2350"/>
      <c r="DC40" s="2350"/>
      <c r="DD40" s="2349"/>
      <c r="DE40" s="2350"/>
      <c r="DF40" s="2410"/>
      <c r="DG40" s="2411"/>
      <c r="DH40" s="2350"/>
      <c r="DI40" s="2351"/>
      <c r="DK40" s="553"/>
      <c r="FW40" s="325"/>
      <c r="FX40" s="322"/>
      <c r="FY40" s="322"/>
      <c r="FZ40" s="325"/>
      <c r="GA40" s="322"/>
      <c r="GB40" s="322"/>
      <c r="GC40" s="325"/>
      <c r="GD40" s="322"/>
    </row>
    <row r="41" spans="1:187" ht="12.75" customHeight="1">
      <c r="A41" s="2332"/>
      <c r="B41" s="2333"/>
      <c r="C41" s="2333"/>
      <c r="D41" s="2333"/>
      <c r="E41" s="2333"/>
      <c r="F41" s="2333"/>
      <c r="G41" s="2333"/>
      <c r="H41" s="2333"/>
      <c r="I41" s="2407"/>
      <c r="J41" s="334"/>
      <c r="K41" s="2336"/>
      <c r="L41" s="2336"/>
      <c r="M41" s="2336"/>
      <c r="N41" s="2336"/>
      <c r="O41" s="2336"/>
      <c r="P41" s="2336"/>
      <c r="Q41" s="2336"/>
      <c r="R41" s="2336"/>
      <c r="S41" s="2336"/>
      <c r="T41" s="2336"/>
      <c r="U41" s="2336"/>
      <c r="V41" s="2336"/>
      <c r="W41" s="2336"/>
      <c r="X41" s="2336"/>
      <c r="Y41" s="2336"/>
      <c r="Z41" s="2336"/>
      <c r="AA41" s="2336"/>
      <c r="AB41" s="2336"/>
      <c r="AC41" s="2336"/>
      <c r="AD41" s="2336"/>
      <c r="AE41" s="2336"/>
      <c r="AF41" s="2336"/>
      <c r="AG41" s="2336"/>
      <c r="AH41" s="2336"/>
      <c r="AI41" s="2336"/>
      <c r="AJ41" s="2336"/>
      <c r="AK41" s="2336"/>
      <c r="AL41" s="2336"/>
      <c r="AM41" s="2336"/>
      <c r="AN41" s="2336"/>
      <c r="AO41" s="2336"/>
      <c r="AP41" s="2336"/>
      <c r="AQ41" s="2336"/>
      <c r="AR41" s="2336"/>
      <c r="AS41" s="2336"/>
      <c r="AT41" s="2336"/>
      <c r="AU41" s="2336"/>
      <c r="AV41" s="2336"/>
      <c r="AW41" s="2336"/>
      <c r="AX41" s="2336"/>
      <c r="AY41" s="2336"/>
      <c r="AZ41" s="387"/>
      <c r="BA41" s="334"/>
      <c r="BB41" s="2442"/>
      <c r="BC41" s="2442"/>
      <c r="BD41" s="2442"/>
      <c r="BE41" s="2442"/>
      <c r="BF41" s="2442"/>
      <c r="BG41" s="2442"/>
      <c r="BH41" s="2442"/>
      <c r="BI41" s="2442"/>
      <c r="BJ41" s="335"/>
      <c r="BK41" s="322"/>
      <c r="BN41" s="371"/>
      <c r="BO41" s="2385" t="s">
        <v>318</v>
      </c>
      <c r="BP41" s="322"/>
      <c r="BQ41" s="2317"/>
      <c r="BR41" s="2318"/>
      <c r="BS41" s="2345"/>
      <c r="BT41" s="2318"/>
      <c r="BU41" s="2318"/>
      <c r="BV41" s="2319"/>
      <c r="BW41" s="2323"/>
      <c r="BX41" s="2318"/>
      <c r="BY41" s="2319"/>
      <c r="BZ41" s="2323"/>
      <c r="CA41" s="2318"/>
      <c r="CB41" s="2319"/>
      <c r="CC41" s="2323"/>
      <c r="CD41" s="2318"/>
      <c r="CE41" s="2319"/>
      <c r="CF41" s="2323"/>
      <c r="CG41" s="2318"/>
      <c r="CH41" s="2319"/>
      <c r="CI41" s="2323"/>
      <c r="CJ41" s="2318"/>
      <c r="CK41" s="2319"/>
      <c r="CL41" s="2323"/>
      <c r="CM41" s="2318"/>
      <c r="CN41" s="2319"/>
      <c r="CO41" s="2323"/>
      <c r="CP41" s="2318"/>
      <c r="CQ41" s="2319"/>
      <c r="CR41" s="2323"/>
      <c r="CS41" s="2318"/>
      <c r="CT41" s="2319"/>
      <c r="CU41" s="2323"/>
      <c r="CV41" s="2318"/>
      <c r="CW41" s="2319"/>
      <c r="CX41" s="2323"/>
      <c r="CY41" s="2318"/>
      <c r="CZ41" s="2319"/>
      <c r="DA41" s="2323"/>
      <c r="DB41" s="2318"/>
      <c r="DC41" s="2318"/>
      <c r="DD41" s="2317"/>
      <c r="DE41" s="2318"/>
      <c r="DF41" s="2319"/>
      <c r="DG41" s="2323"/>
      <c r="DH41" s="2318"/>
      <c r="DI41" s="2345"/>
      <c r="DK41" s="553"/>
      <c r="FW41" s="325"/>
      <c r="FX41" s="322"/>
      <c r="FY41" s="322"/>
      <c r="FZ41" s="325"/>
      <c r="GA41" s="322"/>
      <c r="GB41" s="322"/>
      <c r="GC41" s="325"/>
      <c r="GD41" s="322"/>
    </row>
    <row r="42" spans="1:187" ht="12.75" customHeight="1">
      <c r="A42" s="2332"/>
      <c r="B42" s="2333"/>
      <c r="C42" s="2333"/>
      <c r="D42" s="2333"/>
      <c r="E42" s="2333"/>
      <c r="F42" s="2333"/>
      <c r="G42" s="2333"/>
      <c r="H42" s="2333"/>
      <c r="I42" s="2407"/>
      <c r="J42" s="2437" t="s">
        <v>323</v>
      </c>
      <c r="K42" s="2355"/>
      <c r="L42" s="2355"/>
      <c r="M42" s="2355"/>
      <c r="N42" s="2355"/>
      <c r="O42" s="2355"/>
      <c r="P42" s="2355"/>
      <c r="Q42" s="2355"/>
      <c r="R42" s="2355"/>
      <c r="S42" s="2355"/>
      <c r="T42" s="2355"/>
      <c r="U42" s="2355"/>
      <c r="V42" s="2355"/>
      <c r="W42" s="2424"/>
      <c r="X42" s="2438" t="s">
        <v>753</v>
      </c>
      <c r="Y42" s="2355"/>
      <c r="Z42" s="2355"/>
      <c r="AA42" s="2355"/>
      <c r="AB42" s="2355"/>
      <c r="AC42" s="2355"/>
      <c r="AD42" s="2355"/>
      <c r="AE42" s="2355"/>
      <c r="AF42" s="2355"/>
      <c r="AG42" s="2355"/>
      <c r="AH42" s="2355"/>
      <c r="AI42" s="2355"/>
      <c r="AJ42" s="2355"/>
      <c r="AK42" s="2355"/>
      <c r="AL42" s="2424"/>
      <c r="AM42" s="2355" t="s">
        <v>754</v>
      </c>
      <c r="AN42" s="2355"/>
      <c r="AO42" s="2355"/>
      <c r="AP42" s="2355"/>
      <c r="AQ42" s="2355"/>
      <c r="AR42" s="2355"/>
      <c r="AS42" s="2355"/>
      <c r="AT42" s="2355"/>
      <c r="AU42" s="2355"/>
      <c r="AV42" s="2355"/>
      <c r="AW42" s="2355"/>
      <c r="AX42" s="2355"/>
      <c r="AY42" s="2355"/>
      <c r="AZ42" s="2440"/>
      <c r="BA42" s="332"/>
      <c r="BB42" s="2442"/>
      <c r="BC42" s="2442"/>
      <c r="BD42" s="2442"/>
      <c r="BE42" s="2442"/>
      <c r="BF42" s="2442"/>
      <c r="BG42" s="2442"/>
      <c r="BH42" s="2442"/>
      <c r="BI42" s="2442"/>
      <c r="BJ42" s="335"/>
      <c r="BK42" s="322"/>
      <c r="BN42" s="356"/>
      <c r="BO42" s="2326"/>
      <c r="BP42" s="355"/>
      <c r="BQ42" s="2349"/>
      <c r="BR42" s="2350"/>
      <c r="BS42" s="2351"/>
      <c r="BT42" s="2350"/>
      <c r="BU42" s="2350"/>
      <c r="BV42" s="2410"/>
      <c r="BW42" s="2411"/>
      <c r="BX42" s="2350"/>
      <c r="BY42" s="2410"/>
      <c r="BZ42" s="2411"/>
      <c r="CA42" s="2350"/>
      <c r="CB42" s="2410"/>
      <c r="CC42" s="2411"/>
      <c r="CD42" s="2350"/>
      <c r="CE42" s="2410"/>
      <c r="CF42" s="2411"/>
      <c r="CG42" s="2350"/>
      <c r="CH42" s="2410"/>
      <c r="CI42" s="2411"/>
      <c r="CJ42" s="2350"/>
      <c r="CK42" s="2410"/>
      <c r="CL42" s="2411"/>
      <c r="CM42" s="2350"/>
      <c r="CN42" s="2410"/>
      <c r="CO42" s="2411"/>
      <c r="CP42" s="2350"/>
      <c r="CQ42" s="2410"/>
      <c r="CR42" s="2411"/>
      <c r="CS42" s="2350"/>
      <c r="CT42" s="2410"/>
      <c r="CU42" s="2411"/>
      <c r="CV42" s="2350"/>
      <c r="CW42" s="2410"/>
      <c r="CX42" s="2411"/>
      <c r="CY42" s="2350"/>
      <c r="CZ42" s="2410"/>
      <c r="DA42" s="2411"/>
      <c r="DB42" s="2350"/>
      <c r="DC42" s="2350"/>
      <c r="DD42" s="2349"/>
      <c r="DE42" s="2350"/>
      <c r="DF42" s="2410"/>
      <c r="DG42" s="2411"/>
      <c r="DH42" s="2350"/>
      <c r="DI42" s="2351"/>
      <c r="DK42" s="553"/>
      <c r="FW42" s="325"/>
      <c r="FX42" s="322"/>
      <c r="FY42" s="322"/>
      <c r="FZ42" s="325"/>
      <c r="GA42" s="322"/>
      <c r="GB42" s="322"/>
      <c r="GC42" s="325"/>
      <c r="GD42" s="322"/>
    </row>
    <row r="43" spans="1:187" ht="13.5" customHeight="1">
      <c r="A43" s="2408"/>
      <c r="B43" s="2356"/>
      <c r="C43" s="2356"/>
      <c r="D43" s="2356"/>
      <c r="E43" s="2356"/>
      <c r="F43" s="2356"/>
      <c r="G43" s="2356"/>
      <c r="H43" s="2356"/>
      <c r="I43" s="2409"/>
      <c r="J43" s="2408"/>
      <c r="K43" s="2356"/>
      <c r="L43" s="2356"/>
      <c r="M43" s="2356"/>
      <c r="N43" s="2356"/>
      <c r="O43" s="2356"/>
      <c r="P43" s="2356"/>
      <c r="Q43" s="2356"/>
      <c r="R43" s="2356"/>
      <c r="S43" s="2356"/>
      <c r="T43" s="2356"/>
      <c r="U43" s="2356"/>
      <c r="V43" s="2356"/>
      <c r="W43" s="2425"/>
      <c r="X43" s="2439"/>
      <c r="Y43" s="2356"/>
      <c r="Z43" s="2356"/>
      <c r="AA43" s="2356"/>
      <c r="AB43" s="2356"/>
      <c r="AC43" s="2356"/>
      <c r="AD43" s="2356"/>
      <c r="AE43" s="2356"/>
      <c r="AF43" s="2356"/>
      <c r="AG43" s="2356"/>
      <c r="AH43" s="2356"/>
      <c r="AI43" s="2356"/>
      <c r="AJ43" s="2356"/>
      <c r="AK43" s="2356"/>
      <c r="AL43" s="2425"/>
      <c r="AM43" s="2356"/>
      <c r="AN43" s="2356"/>
      <c r="AO43" s="2356"/>
      <c r="AP43" s="2356"/>
      <c r="AQ43" s="2356"/>
      <c r="AR43" s="2356"/>
      <c r="AS43" s="2356"/>
      <c r="AT43" s="2356"/>
      <c r="AU43" s="2356"/>
      <c r="AV43" s="2356"/>
      <c r="AW43" s="2356"/>
      <c r="AX43" s="2356"/>
      <c r="AY43" s="2356"/>
      <c r="AZ43" s="2409"/>
      <c r="BA43" s="377"/>
      <c r="BB43" s="2443"/>
      <c r="BC43" s="2443"/>
      <c r="BD43" s="2443"/>
      <c r="BE43" s="2443"/>
      <c r="BF43" s="2443"/>
      <c r="BG43" s="2443"/>
      <c r="BH43" s="2443"/>
      <c r="BI43" s="2443"/>
      <c r="BJ43" s="362"/>
      <c r="BK43" s="369"/>
      <c r="BN43" s="371"/>
      <c r="BO43" s="2444" t="s">
        <v>319</v>
      </c>
      <c r="BP43" s="322"/>
      <c r="BQ43" s="2317"/>
      <c r="BR43" s="2318"/>
      <c r="BS43" s="2345"/>
      <c r="BT43" s="2318"/>
      <c r="BU43" s="2318"/>
      <c r="BV43" s="2319"/>
      <c r="BW43" s="2323"/>
      <c r="BX43" s="2318"/>
      <c r="BY43" s="2319"/>
      <c r="BZ43" s="2323"/>
      <c r="CA43" s="2318"/>
      <c r="CB43" s="2319"/>
      <c r="CC43" s="2323"/>
      <c r="CD43" s="2318"/>
      <c r="CE43" s="2319"/>
      <c r="CF43" s="2323"/>
      <c r="CG43" s="2318"/>
      <c r="CH43" s="2319"/>
      <c r="CI43" s="2323"/>
      <c r="CJ43" s="2318"/>
      <c r="CK43" s="2319"/>
      <c r="CL43" s="2323"/>
      <c r="CM43" s="2318"/>
      <c r="CN43" s="2319"/>
      <c r="CO43" s="2323"/>
      <c r="CP43" s="2318"/>
      <c r="CQ43" s="2319"/>
      <c r="CR43" s="2323"/>
      <c r="CS43" s="2318"/>
      <c r="CT43" s="2319"/>
      <c r="CU43" s="2323"/>
      <c r="CV43" s="2318"/>
      <c r="CW43" s="2319"/>
      <c r="CX43" s="2323"/>
      <c r="CY43" s="2318"/>
      <c r="CZ43" s="2319"/>
      <c r="DA43" s="2323"/>
      <c r="DB43" s="2318"/>
      <c r="DC43" s="2318"/>
      <c r="DD43" s="2317"/>
      <c r="DE43" s="2318"/>
      <c r="DF43" s="2319"/>
      <c r="DG43" s="2323"/>
      <c r="DH43" s="2318"/>
      <c r="DI43" s="2345"/>
      <c r="DK43" s="553"/>
      <c r="FW43" s="325"/>
      <c r="FX43" s="322"/>
      <c r="FY43" s="322"/>
      <c r="FZ43" s="325"/>
      <c r="GA43" s="322"/>
      <c r="GB43" s="322"/>
      <c r="GC43" s="325"/>
      <c r="GD43" s="322"/>
    </row>
    <row r="44" spans="1:187" ht="13.5" customHeight="1">
      <c r="A44" s="334"/>
      <c r="B44" s="2330" t="s">
        <v>324</v>
      </c>
      <c r="C44" s="2330"/>
      <c r="D44" s="2330"/>
      <c r="E44" s="2330"/>
      <c r="F44" s="2330"/>
      <c r="G44" s="2330"/>
      <c r="H44" s="2330"/>
      <c r="I44" s="373"/>
      <c r="J44" s="2379"/>
      <c r="K44" s="2380"/>
      <c r="L44" s="2380"/>
      <c r="M44" s="2380"/>
      <c r="N44" s="2380"/>
      <c r="O44" s="2380"/>
      <c r="P44" s="2380"/>
      <c r="Q44" s="2380"/>
      <c r="R44" s="2380"/>
      <c r="S44" s="2380"/>
      <c r="T44" s="2380"/>
      <c r="U44" s="2380"/>
      <c r="V44" s="2380"/>
      <c r="W44" s="2381"/>
      <c r="X44" s="2382"/>
      <c r="Y44" s="2380"/>
      <c r="Z44" s="2380"/>
      <c r="AA44" s="2380"/>
      <c r="AB44" s="2380"/>
      <c r="AC44" s="2380"/>
      <c r="AD44" s="2380"/>
      <c r="AE44" s="2380"/>
      <c r="AF44" s="2380"/>
      <c r="AG44" s="2380"/>
      <c r="AH44" s="2380"/>
      <c r="AI44" s="2380"/>
      <c r="AJ44" s="2380"/>
      <c r="AK44" s="2380"/>
      <c r="AL44" s="2381"/>
      <c r="AM44" s="2380"/>
      <c r="AN44" s="2380"/>
      <c r="AO44" s="2380"/>
      <c r="AP44" s="2380"/>
      <c r="AQ44" s="2380"/>
      <c r="AR44" s="2380"/>
      <c r="AS44" s="2380"/>
      <c r="AT44" s="2380"/>
      <c r="AU44" s="2380"/>
      <c r="AV44" s="2380"/>
      <c r="AW44" s="2380"/>
      <c r="AX44" s="2380"/>
      <c r="AY44" s="2380"/>
      <c r="AZ44" s="2383"/>
      <c r="BA44" s="380"/>
      <c r="BB44" s="2446"/>
      <c r="BC44" s="2446"/>
      <c r="BD44" s="2446"/>
      <c r="BE44" s="2446"/>
      <c r="BF44" s="2446"/>
      <c r="BG44" s="2446"/>
      <c r="BH44" s="2446"/>
      <c r="BI44" s="2446"/>
      <c r="BJ44" s="2450"/>
      <c r="BK44" s="375"/>
      <c r="BN44" s="356"/>
      <c r="BO44" s="2445"/>
      <c r="BP44" s="355"/>
      <c r="BQ44" s="2349"/>
      <c r="BR44" s="2350"/>
      <c r="BS44" s="2351"/>
      <c r="BT44" s="2350"/>
      <c r="BU44" s="2350"/>
      <c r="BV44" s="2410"/>
      <c r="BW44" s="2411"/>
      <c r="BX44" s="2350"/>
      <c r="BY44" s="2410"/>
      <c r="BZ44" s="2411"/>
      <c r="CA44" s="2350"/>
      <c r="CB44" s="2410"/>
      <c r="CC44" s="2411"/>
      <c r="CD44" s="2350"/>
      <c r="CE44" s="2410"/>
      <c r="CF44" s="2411"/>
      <c r="CG44" s="2350"/>
      <c r="CH44" s="2410"/>
      <c r="CI44" s="2411"/>
      <c r="CJ44" s="2350"/>
      <c r="CK44" s="2410"/>
      <c r="CL44" s="2411"/>
      <c r="CM44" s="2350"/>
      <c r="CN44" s="2410"/>
      <c r="CO44" s="2411"/>
      <c r="CP44" s="2350"/>
      <c r="CQ44" s="2410"/>
      <c r="CR44" s="2411"/>
      <c r="CS44" s="2350"/>
      <c r="CT44" s="2410"/>
      <c r="CU44" s="2411"/>
      <c r="CV44" s="2350"/>
      <c r="CW44" s="2410"/>
      <c r="CX44" s="2411"/>
      <c r="CY44" s="2350"/>
      <c r="CZ44" s="2410"/>
      <c r="DA44" s="2411"/>
      <c r="DB44" s="2350"/>
      <c r="DC44" s="2350"/>
      <c r="DD44" s="2349"/>
      <c r="DE44" s="2350"/>
      <c r="DF44" s="2410"/>
      <c r="DG44" s="2411"/>
      <c r="DH44" s="2350"/>
      <c r="DI44" s="2351"/>
      <c r="DK44" s="553"/>
      <c r="FW44" s="325"/>
      <c r="FX44" s="322"/>
      <c r="FY44" s="322"/>
      <c r="FZ44" s="325"/>
      <c r="GA44" s="322"/>
      <c r="GB44" s="322"/>
      <c r="GC44" s="325"/>
      <c r="GD44" s="322"/>
    </row>
    <row r="45" spans="1:187" ht="13.5" customHeight="1">
      <c r="A45" s="334"/>
      <c r="B45" s="2336"/>
      <c r="C45" s="2336"/>
      <c r="D45" s="2336"/>
      <c r="E45" s="2336"/>
      <c r="F45" s="2336"/>
      <c r="G45" s="2336"/>
      <c r="H45" s="2336"/>
      <c r="I45" s="365"/>
      <c r="J45" s="2328"/>
      <c r="K45" s="2313"/>
      <c r="L45" s="2313"/>
      <c r="M45" s="2313"/>
      <c r="N45" s="2313"/>
      <c r="O45" s="2313"/>
      <c r="P45" s="2313"/>
      <c r="Q45" s="2313"/>
      <c r="R45" s="2313"/>
      <c r="S45" s="2313"/>
      <c r="T45" s="2313"/>
      <c r="U45" s="2313"/>
      <c r="V45" s="2313"/>
      <c r="W45" s="2314"/>
      <c r="X45" s="2312"/>
      <c r="Y45" s="2313"/>
      <c r="Z45" s="2313"/>
      <c r="AA45" s="2313"/>
      <c r="AB45" s="2313"/>
      <c r="AC45" s="2313"/>
      <c r="AD45" s="2313"/>
      <c r="AE45" s="2313"/>
      <c r="AF45" s="2313"/>
      <c r="AG45" s="2313"/>
      <c r="AH45" s="2313"/>
      <c r="AI45" s="2313"/>
      <c r="AJ45" s="2313"/>
      <c r="AK45" s="2313"/>
      <c r="AL45" s="2314"/>
      <c r="AM45" s="2313"/>
      <c r="AN45" s="2313"/>
      <c r="AO45" s="2313"/>
      <c r="AP45" s="2313"/>
      <c r="AQ45" s="2313"/>
      <c r="AR45" s="2313"/>
      <c r="AS45" s="2313"/>
      <c r="AT45" s="2313"/>
      <c r="AU45" s="2313"/>
      <c r="AV45" s="2313"/>
      <c r="AW45" s="2313"/>
      <c r="AX45" s="2313"/>
      <c r="AY45" s="2313"/>
      <c r="AZ45" s="2344"/>
      <c r="BA45" s="379"/>
      <c r="BB45" s="2350"/>
      <c r="BC45" s="2350"/>
      <c r="BD45" s="2350"/>
      <c r="BE45" s="2350"/>
      <c r="BF45" s="2350"/>
      <c r="BG45" s="2350"/>
      <c r="BH45" s="2350"/>
      <c r="BI45" s="2350"/>
      <c r="BJ45" s="2351"/>
      <c r="BK45" s="375"/>
      <c r="BN45" s="334"/>
      <c r="BO45" s="2385" t="s">
        <v>320</v>
      </c>
      <c r="BP45" s="322"/>
      <c r="BQ45" s="2317"/>
      <c r="BR45" s="2318"/>
      <c r="BS45" s="2345"/>
      <c r="BT45" s="2318"/>
      <c r="BU45" s="2318"/>
      <c r="BV45" s="2319"/>
      <c r="BW45" s="2323"/>
      <c r="BX45" s="2318"/>
      <c r="BY45" s="2319"/>
      <c r="BZ45" s="2323"/>
      <c r="CA45" s="2318"/>
      <c r="CB45" s="2319"/>
      <c r="CC45" s="2323"/>
      <c r="CD45" s="2318"/>
      <c r="CE45" s="2319"/>
      <c r="CF45" s="2323"/>
      <c r="CG45" s="2318"/>
      <c r="CH45" s="2319"/>
      <c r="CI45" s="2323"/>
      <c r="CJ45" s="2318"/>
      <c r="CK45" s="2319"/>
      <c r="CL45" s="2323"/>
      <c r="CM45" s="2318"/>
      <c r="CN45" s="2319"/>
      <c r="CO45" s="2323"/>
      <c r="CP45" s="2318"/>
      <c r="CQ45" s="2319"/>
      <c r="CR45" s="2323"/>
      <c r="CS45" s="2318"/>
      <c r="CT45" s="2319"/>
      <c r="CU45" s="2323"/>
      <c r="CV45" s="2318"/>
      <c r="CW45" s="2319"/>
      <c r="CX45" s="2323"/>
      <c r="CY45" s="2318"/>
      <c r="CZ45" s="2319"/>
      <c r="DA45" s="2323"/>
      <c r="DB45" s="2318"/>
      <c r="DC45" s="2318"/>
      <c r="DD45" s="2317"/>
      <c r="DE45" s="2318"/>
      <c r="DF45" s="2319"/>
      <c r="DG45" s="2323"/>
      <c r="DH45" s="2318"/>
      <c r="DI45" s="2345"/>
      <c r="DK45" s="553"/>
      <c r="FW45" s="325"/>
      <c r="FX45" s="322"/>
      <c r="FY45" s="322"/>
      <c r="FZ45" s="325"/>
      <c r="GA45" s="322"/>
      <c r="GB45" s="322"/>
      <c r="GC45" s="325"/>
      <c r="GD45" s="322"/>
    </row>
    <row r="46" spans="1:187" ht="13.5" customHeight="1">
      <c r="A46" s="371"/>
      <c r="B46" s="2355" t="s">
        <v>325</v>
      </c>
      <c r="C46" s="2355"/>
      <c r="D46" s="2355"/>
      <c r="E46" s="2355"/>
      <c r="F46" s="2355"/>
      <c r="G46" s="2355"/>
      <c r="H46" s="2355"/>
      <c r="I46" s="363"/>
      <c r="J46" s="2327"/>
      <c r="K46" s="2310"/>
      <c r="L46" s="2310"/>
      <c r="M46" s="2310"/>
      <c r="N46" s="2310"/>
      <c r="O46" s="2310"/>
      <c r="P46" s="2310"/>
      <c r="Q46" s="2310"/>
      <c r="R46" s="2310"/>
      <c r="S46" s="2310"/>
      <c r="T46" s="2310"/>
      <c r="U46" s="2310"/>
      <c r="V46" s="2310"/>
      <c r="W46" s="2311"/>
      <c r="X46" s="2310"/>
      <c r="Y46" s="2310"/>
      <c r="Z46" s="2310"/>
      <c r="AA46" s="2310"/>
      <c r="AB46" s="2310"/>
      <c r="AC46" s="2310"/>
      <c r="AD46" s="2310"/>
      <c r="AE46" s="2310"/>
      <c r="AF46" s="2310"/>
      <c r="AG46" s="2310"/>
      <c r="AH46" s="2310"/>
      <c r="AI46" s="2310"/>
      <c r="AJ46" s="2310"/>
      <c r="AK46" s="2310"/>
      <c r="AL46" s="2311"/>
      <c r="AM46" s="2310"/>
      <c r="AN46" s="2310"/>
      <c r="AO46" s="2310"/>
      <c r="AP46" s="2310"/>
      <c r="AQ46" s="2310"/>
      <c r="AR46" s="2310"/>
      <c r="AS46" s="2310"/>
      <c r="AT46" s="2310"/>
      <c r="AU46" s="2310"/>
      <c r="AV46" s="2310"/>
      <c r="AW46" s="2310"/>
      <c r="AX46" s="2310"/>
      <c r="AY46" s="2310"/>
      <c r="AZ46" s="2341"/>
      <c r="BA46" s="378"/>
      <c r="BB46" s="2318"/>
      <c r="BC46" s="2318"/>
      <c r="BD46" s="2318"/>
      <c r="BE46" s="2318"/>
      <c r="BF46" s="2318"/>
      <c r="BG46" s="2318"/>
      <c r="BH46" s="2318"/>
      <c r="BI46" s="2318"/>
      <c r="BJ46" s="2345"/>
      <c r="BK46" s="375"/>
      <c r="BL46" s="322"/>
      <c r="BN46" s="334"/>
      <c r="BO46" s="2326"/>
      <c r="BP46" s="355"/>
      <c r="BQ46" s="2349"/>
      <c r="BR46" s="2350"/>
      <c r="BS46" s="2351"/>
      <c r="BT46" s="2350"/>
      <c r="BU46" s="2350"/>
      <c r="BV46" s="2410"/>
      <c r="BW46" s="2411"/>
      <c r="BX46" s="2350"/>
      <c r="BY46" s="2410"/>
      <c r="BZ46" s="2411"/>
      <c r="CA46" s="2350"/>
      <c r="CB46" s="2410"/>
      <c r="CC46" s="2411"/>
      <c r="CD46" s="2350"/>
      <c r="CE46" s="2410"/>
      <c r="CF46" s="2411"/>
      <c r="CG46" s="2350"/>
      <c r="CH46" s="2410"/>
      <c r="CI46" s="2411"/>
      <c r="CJ46" s="2350"/>
      <c r="CK46" s="2410"/>
      <c r="CL46" s="2411"/>
      <c r="CM46" s="2350"/>
      <c r="CN46" s="2410"/>
      <c r="CO46" s="2411"/>
      <c r="CP46" s="2350"/>
      <c r="CQ46" s="2410"/>
      <c r="CR46" s="2411"/>
      <c r="CS46" s="2350"/>
      <c r="CT46" s="2410"/>
      <c r="CU46" s="2411"/>
      <c r="CV46" s="2350"/>
      <c r="CW46" s="2410"/>
      <c r="CX46" s="2411"/>
      <c r="CY46" s="2350"/>
      <c r="CZ46" s="2410"/>
      <c r="DA46" s="2411"/>
      <c r="DB46" s="2350"/>
      <c r="DC46" s="2350"/>
      <c r="DD46" s="2349"/>
      <c r="DE46" s="2350"/>
      <c r="DF46" s="2410"/>
      <c r="DG46" s="2411"/>
      <c r="DH46" s="2350"/>
      <c r="DI46" s="2351"/>
      <c r="DK46" s="553"/>
      <c r="FW46" s="325"/>
      <c r="FX46" s="322"/>
      <c r="FY46" s="322"/>
      <c r="FZ46" s="325"/>
      <c r="GA46" s="322"/>
      <c r="GB46" s="322"/>
      <c r="GC46" s="325"/>
      <c r="GD46" s="322"/>
      <c r="GE46" s="322"/>
    </row>
    <row r="47" spans="1:187" ht="13.5" customHeight="1">
      <c r="A47" s="356"/>
      <c r="B47" s="2336"/>
      <c r="C47" s="2336"/>
      <c r="D47" s="2336"/>
      <c r="E47" s="2336"/>
      <c r="F47" s="2336"/>
      <c r="G47" s="2336"/>
      <c r="H47" s="2336"/>
      <c r="I47" s="365"/>
      <c r="J47" s="2328"/>
      <c r="K47" s="2313"/>
      <c r="L47" s="2313"/>
      <c r="M47" s="2313"/>
      <c r="N47" s="2313"/>
      <c r="O47" s="2313"/>
      <c r="P47" s="2313"/>
      <c r="Q47" s="2313"/>
      <c r="R47" s="2313"/>
      <c r="S47" s="2313"/>
      <c r="T47" s="2313"/>
      <c r="U47" s="2313"/>
      <c r="V47" s="2313"/>
      <c r="W47" s="2314"/>
      <c r="X47" s="2313"/>
      <c r="Y47" s="2313"/>
      <c r="Z47" s="2313"/>
      <c r="AA47" s="2313"/>
      <c r="AB47" s="2313"/>
      <c r="AC47" s="2313"/>
      <c r="AD47" s="2313"/>
      <c r="AE47" s="2313"/>
      <c r="AF47" s="2313"/>
      <c r="AG47" s="2313"/>
      <c r="AH47" s="2313"/>
      <c r="AI47" s="2313"/>
      <c r="AJ47" s="2313"/>
      <c r="AK47" s="2313"/>
      <c r="AL47" s="2314"/>
      <c r="AM47" s="2313"/>
      <c r="AN47" s="2313"/>
      <c r="AO47" s="2313"/>
      <c r="AP47" s="2313"/>
      <c r="AQ47" s="2313"/>
      <c r="AR47" s="2313"/>
      <c r="AS47" s="2313"/>
      <c r="AT47" s="2313"/>
      <c r="AU47" s="2313"/>
      <c r="AV47" s="2313"/>
      <c r="AW47" s="2313"/>
      <c r="AX47" s="2313"/>
      <c r="AY47" s="2313"/>
      <c r="AZ47" s="2344"/>
      <c r="BA47" s="379"/>
      <c r="BB47" s="2350"/>
      <c r="BC47" s="2350"/>
      <c r="BD47" s="2350"/>
      <c r="BE47" s="2350"/>
      <c r="BF47" s="2350"/>
      <c r="BG47" s="2350"/>
      <c r="BH47" s="2350"/>
      <c r="BI47" s="2350"/>
      <c r="BJ47" s="2351"/>
      <c r="BK47" s="375"/>
      <c r="BL47" s="322"/>
      <c r="BN47" s="371"/>
      <c r="BO47" s="2385"/>
      <c r="BP47" s="366"/>
      <c r="BQ47" s="2317"/>
      <c r="BR47" s="2318"/>
      <c r="BS47" s="2345"/>
      <c r="BT47" s="2318"/>
      <c r="BU47" s="2318"/>
      <c r="BV47" s="2319"/>
      <c r="BW47" s="2323"/>
      <c r="BX47" s="2318"/>
      <c r="BY47" s="2319"/>
      <c r="BZ47" s="2323"/>
      <c r="CA47" s="2318"/>
      <c r="CB47" s="2319"/>
      <c r="CC47" s="2323"/>
      <c r="CD47" s="2318"/>
      <c r="CE47" s="2319"/>
      <c r="CF47" s="2323"/>
      <c r="CG47" s="2318"/>
      <c r="CH47" s="2319"/>
      <c r="CI47" s="2323"/>
      <c r="CJ47" s="2318"/>
      <c r="CK47" s="2319"/>
      <c r="CL47" s="2323"/>
      <c r="CM47" s="2318"/>
      <c r="CN47" s="2319"/>
      <c r="CO47" s="2323"/>
      <c r="CP47" s="2318"/>
      <c r="CQ47" s="2319"/>
      <c r="CR47" s="2323"/>
      <c r="CS47" s="2318"/>
      <c r="CT47" s="2319"/>
      <c r="CU47" s="2323"/>
      <c r="CV47" s="2318"/>
      <c r="CW47" s="2319"/>
      <c r="CX47" s="2323"/>
      <c r="CY47" s="2318"/>
      <c r="CZ47" s="2319"/>
      <c r="DA47" s="2323"/>
      <c r="DB47" s="2318"/>
      <c r="DC47" s="2318"/>
      <c r="DD47" s="2317"/>
      <c r="DE47" s="2318"/>
      <c r="DF47" s="2319"/>
      <c r="DG47" s="2323"/>
      <c r="DH47" s="2318"/>
      <c r="DI47" s="2345"/>
      <c r="DK47" s="553"/>
      <c r="FW47" s="325"/>
      <c r="FX47" s="322"/>
      <c r="FY47" s="322"/>
      <c r="FZ47" s="325"/>
      <c r="GA47" s="322"/>
      <c r="GB47" s="322"/>
      <c r="GC47" s="325"/>
      <c r="GD47" s="322"/>
      <c r="GE47" s="322"/>
    </row>
    <row r="48" spans="1:187" ht="13.5" customHeight="1">
      <c r="A48" s="371"/>
      <c r="B48" s="2355" t="s">
        <v>128</v>
      </c>
      <c r="C48" s="2355"/>
      <c r="D48" s="2355"/>
      <c r="E48" s="2355"/>
      <c r="F48" s="2355"/>
      <c r="G48" s="2355"/>
      <c r="H48" s="2355"/>
      <c r="I48" s="372"/>
      <c r="J48" s="2327"/>
      <c r="K48" s="2310"/>
      <c r="L48" s="2310"/>
      <c r="M48" s="2310"/>
      <c r="N48" s="2310"/>
      <c r="O48" s="2310"/>
      <c r="P48" s="2310"/>
      <c r="Q48" s="2310"/>
      <c r="R48" s="2310"/>
      <c r="S48" s="2310"/>
      <c r="T48" s="2310"/>
      <c r="U48" s="2310"/>
      <c r="V48" s="2310"/>
      <c r="W48" s="2311"/>
      <c r="X48" s="2310"/>
      <c r="Y48" s="2310"/>
      <c r="Z48" s="2310"/>
      <c r="AA48" s="2310"/>
      <c r="AB48" s="2310"/>
      <c r="AC48" s="2310"/>
      <c r="AD48" s="2310"/>
      <c r="AE48" s="2310"/>
      <c r="AF48" s="2310"/>
      <c r="AG48" s="2310"/>
      <c r="AH48" s="2310"/>
      <c r="AI48" s="2310"/>
      <c r="AJ48" s="2310"/>
      <c r="AK48" s="2310"/>
      <c r="AL48" s="2311"/>
      <c r="AM48" s="2310"/>
      <c r="AN48" s="2310"/>
      <c r="AO48" s="2310"/>
      <c r="AP48" s="2310"/>
      <c r="AQ48" s="2310"/>
      <c r="AR48" s="2310"/>
      <c r="AS48" s="2310"/>
      <c r="AT48" s="2310"/>
      <c r="AU48" s="2310"/>
      <c r="AV48" s="2310"/>
      <c r="AW48" s="2310"/>
      <c r="AX48" s="2310"/>
      <c r="AY48" s="2310"/>
      <c r="AZ48" s="2341"/>
      <c r="BA48" s="378"/>
      <c r="BB48" s="2318"/>
      <c r="BC48" s="2318"/>
      <c r="BD48" s="2318"/>
      <c r="BE48" s="2318"/>
      <c r="BF48" s="2318"/>
      <c r="BG48" s="2318"/>
      <c r="BH48" s="2318"/>
      <c r="BI48" s="2318"/>
      <c r="BJ48" s="2345"/>
      <c r="BK48" s="375"/>
      <c r="BL48" s="322"/>
      <c r="BN48" s="356"/>
      <c r="BO48" s="2326"/>
      <c r="BP48" s="355"/>
      <c r="BQ48" s="2349"/>
      <c r="BR48" s="2350"/>
      <c r="BS48" s="2351"/>
      <c r="BT48" s="2350"/>
      <c r="BU48" s="2350"/>
      <c r="BV48" s="2410"/>
      <c r="BW48" s="2411"/>
      <c r="BX48" s="2350"/>
      <c r="BY48" s="2410"/>
      <c r="BZ48" s="2411"/>
      <c r="CA48" s="2350"/>
      <c r="CB48" s="2410"/>
      <c r="CC48" s="2411"/>
      <c r="CD48" s="2350"/>
      <c r="CE48" s="2410"/>
      <c r="CF48" s="2411"/>
      <c r="CG48" s="2350"/>
      <c r="CH48" s="2410"/>
      <c r="CI48" s="2411"/>
      <c r="CJ48" s="2350"/>
      <c r="CK48" s="2410"/>
      <c r="CL48" s="2411"/>
      <c r="CM48" s="2350"/>
      <c r="CN48" s="2410"/>
      <c r="CO48" s="2411"/>
      <c r="CP48" s="2350"/>
      <c r="CQ48" s="2410"/>
      <c r="CR48" s="2411"/>
      <c r="CS48" s="2350"/>
      <c r="CT48" s="2410"/>
      <c r="CU48" s="2411"/>
      <c r="CV48" s="2350"/>
      <c r="CW48" s="2410"/>
      <c r="CX48" s="2411"/>
      <c r="CY48" s="2350"/>
      <c r="CZ48" s="2410"/>
      <c r="DA48" s="2411"/>
      <c r="DB48" s="2350"/>
      <c r="DC48" s="2350"/>
      <c r="DD48" s="2349"/>
      <c r="DE48" s="2350"/>
      <c r="DF48" s="2410"/>
      <c r="DG48" s="2411"/>
      <c r="DH48" s="2350"/>
      <c r="DI48" s="2351"/>
      <c r="DK48" s="553"/>
      <c r="FW48" s="325"/>
      <c r="FX48" s="322"/>
      <c r="FY48" s="322"/>
      <c r="FZ48" s="325"/>
      <c r="GA48" s="322"/>
      <c r="GB48" s="322"/>
      <c r="GC48" s="325"/>
      <c r="GD48" s="322"/>
      <c r="GE48" s="322"/>
    </row>
    <row r="49" spans="1:187" ht="12.75" customHeight="1">
      <c r="A49" s="374"/>
      <c r="B49" s="2356"/>
      <c r="C49" s="2356"/>
      <c r="D49" s="2356"/>
      <c r="E49" s="2356"/>
      <c r="F49" s="2356"/>
      <c r="G49" s="2356"/>
      <c r="H49" s="2356"/>
      <c r="I49" s="349"/>
      <c r="J49" s="2338"/>
      <c r="K49" s="2339"/>
      <c r="L49" s="2339"/>
      <c r="M49" s="2339"/>
      <c r="N49" s="2339"/>
      <c r="O49" s="2339"/>
      <c r="P49" s="2339"/>
      <c r="Q49" s="2339"/>
      <c r="R49" s="2339"/>
      <c r="S49" s="2339"/>
      <c r="T49" s="2339"/>
      <c r="U49" s="2339"/>
      <c r="V49" s="2339"/>
      <c r="W49" s="2340"/>
      <c r="X49" s="2339"/>
      <c r="Y49" s="2339"/>
      <c r="Z49" s="2339"/>
      <c r="AA49" s="2339"/>
      <c r="AB49" s="2339"/>
      <c r="AC49" s="2339"/>
      <c r="AD49" s="2339"/>
      <c r="AE49" s="2339"/>
      <c r="AF49" s="2339"/>
      <c r="AG49" s="2339"/>
      <c r="AH49" s="2339"/>
      <c r="AI49" s="2339"/>
      <c r="AJ49" s="2339"/>
      <c r="AK49" s="2339"/>
      <c r="AL49" s="2340"/>
      <c r="AM49" s="2339"/>
      <c r="AN49" s="2339"/>
      <c r="AO49" s="2339"/>
      <c r="AP49" s="2339"/>
      <c r="AQ49" s="2339"/>
      <c r="AR49" s="2339"/>
      <c r="AS49" s="2339"/>
      <c r="AT49" s="2339"/>
      <c r="AU49" s="2339"/>
      <c r="AV49" s="2339"/>
      <c r="AW49" s="2339"/>
      <c r="AX49" s="2339"/>
      <c r="AY49" s="2339"/>
      <c r="AZ49" s="2343"/>
      <c r="BA49" s="361"/>
      <c r="BB49" s="2321"/>
      <c r="BC49" s="2321"/>
      <c r="BD49" s="2321"/>
      <c r="BE49" s="2321"/>
      <c r="BF49" s="2321"/>
      <c r="BG49" s="2321"/>
      <c r="BH49" s="2321"/>
      <c r="BI49" s="2321"/>
      <c r="BJ49" s="2436"/>
      <c r="BK49" s="375"/>
      <c r="BL49" s="322"/>
      <c r="BN49" s="334"/>
      <c r="BO49" s="2432" t="s">
        <v>157</v>
      </c>
      <c r="BP49" s="322"/>
      <c r="BQ49" s="2346">
        <f>SUM(BQ14:BS48)</f>
        <v>0</v>
      </c>
      <c r="BR49" s="2347"/>
      <c r="BS49" s="2348"/>
      <c r="BT49" s="2347">
        <f>SUM(BT14:BV48)</f>
        <v>0</v>
      </c>
      <c r="BU49" s="2347"/>
      <c r="BV49" s="2448"/>
      <c r="BW49" s="2449">
        <f>SUM(BW14:BY48)</f>
        <v>0</v>
      </c>
      <c r="BX49" s="2347"/>
      <c r="BY49" s="2448"/>
      <c r="BZ49" s="2449">
        <f>SUM(BZ14:CB48)</f>
        <v>0</v>
      </c>
      <c r="CA49" s="2347"/>
      <c r="CB49" s="2448"/>
      <c r="CC49" s="2449">
        <f>SUM(CC14:CE48)</f>
        <v>0</v>
      </c>
      <c r="CD49" s="2347"/>
      <c r="CE49" s="2448"/>
      <c r="CF49" s="2449">
        <f>SUM(CF14:CH48)</f>
        <v>0</v>
      </c>
      <c r="CG49" s="2347"/>
      <c r="CH49" s="2448"/>
      <c r="CI49" s="2449">
        <f>SUM(CI14:CK48)</f>
        <v>0</v>
      </c>
      <c r="CJ49" s="2347"/>
      <c r="CK49" s="2448"/>
      <c r="CL49" s="2449">
        <f>SUM(CL14:CN48)</f>
        <v>0</v>
      </c>
      <c r="CM49" s="2347"/>
      <c r="CN49" s="2448"/>
      <c r="CO49" s="2449">
        <f>SUM(CO14:CQ48)</f>
        <v>0</v>
      </c>
      <c r="CP49" s="2347"/>
      <c r="CQ49" s="2448"/>
      <c r="CR49" s="2449">
        <f>SUM(CR14:CT48)</f>
        <v>0</v>
      </c>
      <c r="CS49" s="2347"/>
      <c r="CT49" s="2448"/>
      <c r="CU49" s="2449">
        <f>SUM(CU14:CW48)</f>
        <v>0</v>
      </c>
      <c r="CV49" s="2347"/>
      <c r="CW49" s="2448"/>
      <c r="CX49" s="2449">
        <f>SUM(CX14:CZ48)</f>
        <v>0</v>
      </c>
      <c r="CY49" s="2347"/>
      <c r="CZ49" s="2448"/>
      <c r="DA49" s="2449">
        <f>SUM(DA14:DC48)</f>
        <v>0</v>
      </c>
      <c r="DB49" s="2347"/>
      <c r="DC49" s="2347"/>
      <c r="DD49" s="2346">
        <f>SUM(DD14:DF48)</f>
        <v>0</v>
      </c>
      <c r="DE49" s="2347"/>
      <c r="DF49" s="2448"/>
      <c r="DG49" s="2449">
        <f>SUM(DG14:DI48)</f>
        <v>0</v>
      </c>
      <c r="DH49" s="2347"/>
      <c r="DI49" s="2348"/>
      <c r="DK49" s="553"/>
      <c r="FW49" s="325"/>
      <c r="FX49" s="322"/>
      <c r="FY49" s="322"/>
      <c r="FZ49" s="325"/>
      <c r="GA49" s="322"/>
      <c r="GB49" s="322"/>
      <c r="GC49" s="325"/>
      <c r="GD49" s="322"/>
      <c r="GE49" s="322"/>
    </row>
    <row r="50" spans="1:187" ht="12.75" customHeight="1">
      <c r="A50" s="325"/>
      <c r="B50" s="2333"/>
      <c r="C50" s="2333"/>
      <c r="D50" s="2333"/>
      <c r="E50" s="325"/>
      <c r="F50" s="2447"/>
      <c r="G50" s="2447"/>
      <c r="H50" s="2447"/>
      <c r="I50" s="2447"/>
      <c r="J50" s="2447"/>
      <c r="K50" s="2447"/>
      <c r="L50" s="2447"/>
      <c r="M50" s="2447"/>
      <c r="N50" s="2447"/>
      <c r="O50" s="2447"/>
      <c r="P50" s="2447"/>
      <c r="Q50" s="2447"/>
      <c r="R50" s="2447"/>
      <c r="S50" s="2447"/>
      <c r="T50" s="2447"/>
      <c r="U50" s="2447"/>
      <c r="V50" s="2447"/>
      <c r="W50" s="2447"/>
      <c r="X50" s="2447"/>
      <c r="Y50" s="2447"/>
      <c r="Z50" s="2447"/>
      <c r="AA50" s="2447"/>
      <c r="AB50" s="2447"/>
      <c r="AC50" s="2447"/>
      <c r="AD50" s="2447"/>
      <c r="AE50" s="2447"/>
      <c r="AF50" s="2447"/>
      <c r="AG50" s="2447"/>
      <c r="AH50" s="2447"/>
      <c r="AI50" s="2447"/>
      <c r="AJ50" s="2447"/>
      <c r="AK50" s="2447"/>
      <c r="AL50" s="2447"/>
      <c r="AM50" s="2447"/>
      <c r="AN50" s="2447"/>
      <c r="AO50" s="2447"/>
      <c r="AP50" s="2447"/>
      <c r="AQ50" s="2447"/>
      <c r="AR50" s="2447"/>
      <c r="AS50" s="2447"/>
      <c r="AT50" s="2447"/>
      <c r="AU50" s="2447"/>
      <c r="AV50" s="2447"/>
      <c r="AW50" s="2447"/>
      <c r="AX50" s="2447"/>
      <c r="AY50" s="2447"/>
      <c r="AZ50" s="2447"/>
      <c r="BA50" s="2447"/>
      <c r="BB50" s="2447"/>
      <c r="BC50" s="2447"/>
      <c r="BD50" s="2447"/>
      <c r="BE50" s="2447"/>
      <c r="BF50" s="2447"/>
      <c r="BG50" s="2447"/>
      <c r="BH50" s="2447"/>
      <c r="BI50" s="2447"/>
      <c r="BJ50" s="2447"/>
      <c r="BK50" s="376"/>
      <c r="BL50" s="322"/>
      <c r="BN50" s="345"/>
      <c r="BO50" s="2316"/>
      <c r="BP50" s="326"/>
      <c r="BQ50" s="2320"/>
      <c r="BR50" s="2321"/>
      <c r="BS50" s="2436"/>
      <c r="BT50" s="2321"/>
      <c r="BU50" s="2321"/>
      <c r="BV50" s="2322"/>
      <c r="BW50" s="2324"/>
      <c r="BX50" s="2321"/>
      <c r="BY50" s="2322"/>
      <c r="BZ50" s="2324"/>
      <c r="CA50" s="2321"/>
      <c r="CB50" s="2322"/>
      <c r="CC50" s="2324"/>
      <c r="CD50" s="2321"/>
      <c r="CE50" s="2322"/>
      <c r="CF50" s="2324"/>
      <c r="CG50" s="2321"/>
      <c r="CH50" s="2322"/>
      <c r="CI50" s="2324"/>
      <c r="CJ50" s="2321"/>
      <c r="CK50" s="2322"/>
      <c r="CL50" s="2324"/>
      <c r="CM50" s="2321"/>
      <c r="CN50" s="2322"/>
      <c r="CO50" s="2324"/>
      <c r="CP50" s="2321"/>
      <c r="CQ50" s="2322"/>
      <c r="CR50" s="2324"/>
      <c r="CS50" s="2321"/>
      <c r="CT50" s="2322"/>
      <c r="CU50" s="2324"/>
      <c r="CV50" s="2321"/>
      <c r="CW50" s="2322"/>
      <c r="CX50" s="2324"/>
      <c r="CY50" s="2321"/>
      <c r="CZ50" s="2322"/>
      <c r="DA50" s="2324"/>
      <c r="DB50" s="2321"/>
      <c r="DC50" s="2321"/>
      <c r="DD50" s="2320"/>
      <c r="DE50" s="2321"/>
      <c r="DF50" s="2322"/>
      <c r="DG50" s="2324"/>
      <c r="DH50" s="2321"/>
      <c r="DI50" s="2436"/>
      <c r="DJ50" s="334"/>
      <c r="DK50" s="553"/>
      <c r="FW50" s="325"/>
      <c r="FX50" s="322"/>
      <c r="FY50" s="322"/>
      <c r="FZ50" s="325"/>
      <c r="GA50" s="322"/>
      <c r="GB50" s="322"/>
      <c r="GC50" s="325"/>
      <c r="GD50" s="322"/>
      <c r="GE50" s="322"/>
    </row>
    <row r="51" spans="1:187" ht="12.75" customHeight="1">
      <c r="A51" s="322"/>
      <c r="B51" s="2333"/>
      <c r="C51" s="2333"/>
      <c r="D51" s="2333"/>
      <c r="E51" s="325"/>
      <c r="F51" s="2447"/>
      <c r="G51" s="2447"/>
      <c r="H51" s="2447"/>
      <c r="I51" s="2447"/>
      <c r="J51" s="2447"/>
      <c r="K51" s="2447"/>
      <c r="L51" s="2447"/>
      <c r="M51" s="2447"/>
      <c r="N51" s="2447"/>
      <c r="O51" s="2447"/>
      <c r="P51" s="2447"/>
      <c r="Q51" s="2447"/>
      <c r="R51" s="2447"/>
      <c r="S51" s="2447"/>
      <c r="T51" s="2447"/>
      <c r="U51" s="2447"/>
      <c r="V51" s="2447"/>
      <c r="W51" s="2447"/>
      <c r="X51" s="2447"/>
      <c r="Y51" s="2447"/>
      <c r="Z51" s="2447"/>
      <c r="AA51" s="2447"/>
      <c r="AB51" s="2447"/>
      <c r="AC51" s="2447"/>
      <c r="AD51" s="2447"/>
      <c r="AE51" s="2447"/>
      <c r="AF51" s="2447"/>
      <c r="AG51" s="2447"/>
      <c r="AH51" s="2447"/>
      <c r="AI51" s="2447"/>
      <c r="AJ51" s="2447"/>
      <c r="AK51" s="2447"/>
      <c r="AL51" s="2447"/>
      <c r="AM51" s="2447"/>
      <c r="AN51" s="2447"/>
      <c r="AO51" s="2447"/>
      <c r="AP51" s="2447"/>
      <c r="AQ51" s="2447"/>
      <c r="AR51" s="2447"/>
      <c r="AS51" s="2447"/>
      <c r="AT51" s="2447"/>
      <c r="AU51" s="2447"/>
      <c r="AV51" s="2447"/>
      <c r="AW51" s="2447"/>
      <c r="AX51" s="2447"/>
      <c r="AY51" s="2447"/>
      <c r="AZ51" s="2447"/>
      <c r="BA51" s="2447"/>
      <c r="BB51" s="2447"/>
      <c r="BC51" s="2447"/>
      <c r="BD51" s="2447"/>
      <c r="BE51" s="2447"/>
      <c r="BF51" s="2447"/>
      <c r="BG51" s="2447"/>
      <c r="BH51" s="2447"/>
      <c r="BI51" s="2447"/>
      <c r="BJ51" s="2447"/>
      <c r="BK51" s="376"/>
      <c r="BO51" s="554"/>
      <c r="BP51" s="352"/>
      <c r="BQ51" s="2446"/>
      <c r="BR51" s="2446"/>
      <c r="BS51" s="2446"/>
      <c r="BT51" s="2446"/>
      <c r="BU51" s="2446"/>
      <c r="BV51" s="2446"/>
      <c r="BW51" s="2446"/>
      <c r="BX51" s="2446"/>
      <c r="BY51" s="2446"/>
      <c r="BZ51" s="2446"/>
      <c r="CA51" s="2446"/>
      <c r="CB51" s="2446"/>
      <c r="CC51" s="2446"/>
      <c r="CD51" s="2446"/>
      <c r="CE51" s="2446"/>
      <c r="CF51" s="2446"/>
      <c r="CG51" s="2446"/>
      <c r="CH51" s="2446"/>
      <c r="CI51" s="2446"/>
      <c r="CJ51" s="2446"/>
      <c r="CK51" s="2446"/>
      <c r="CL51" s="2446"/>
      <c r="CM51" s="2446"/>
      <c r="CN51" s="2446"/>
      <c r="CO51" s="2446"/>
      <c r="CP51" s="2446"/>
      <c r="CQ51" s="2446"/>
      <c r="CR51" s="2446"/>
      <c r="CS51" s="2446"/>
      <c r="CT51" s="2446"/>
      <c r="CU51" s="2446"/>
      <c r="CV51" s="2446"/>
      <c r="CW51" s="2446"/>
      <c r="CX51" s="2446"/>
      <c r="CY51" s="2446"/>
      <c r="CZ51" s="2446"/>
      <c r="DA51" s="2446"/>
      <c r="DB51" s="2446"/>
      <c r="DC51" s="2446"/>
      <c r="DD51" s="2446"/>
      <c r="DE51" s="2446"/>
      <c r="DF51" s="2446"/>
      <c r="DG51" s="545"/>
      <c r="DH51" s="545"/>
      <c r="DI51" s="2446"/>
      <c r="DJ51" s="2347"/>
      <c r="DK51" s="2347"/>
      <c r="FW51" s="325"/>
      <c r="FX51" s="322"/>
      <c r="FY51" s="322"/>
      <c r="FZ51" s="325"/>
      <c r="GA51" s="322"/>
      <c r="GB51" s="322"/>
      <c r="GC51" s="325"/>
      <c r="GD51" s="322"/>
    </row>
    <row r="52" spans="1:187" ht="12" customHeight="1">
      <c r="A52" s="322"/>
      <c r="B52" s="325"/>
      <c r="C52" s="325"/>
      <c r="D52" s="325"/>
      <c r="E52" s="325"/>
      <c r="F52" s="325"/>
      <c r="G52" s="325"/>
      <c r="H52" s="325"/>
      <c r="I52" s="322"/>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FW52" s="325"/>
      <c r="FX52" s="322"/>
      <c r="FY52" s="322"/>
      <c r="FZ52" s="325"/>
      <c r="GA52" s="322"/>
      <c r="GB52" s="322"/>
      <c r="GC52" s="325"/>
      <c r="GD52" s="322"/>
    </row>
    <row r="53" spans="1:187" ht="12" customHeight="1">
      <c r="A53" s="322"/>
      <c r="B53" s="325"/>
      <c r="C53" s="325"/>
      <c r="D53" s="325"/>
      <c r="E53" s="325"/>
      <c r="F53" s="325"/>
      <c r="G53" s="325"/>
      <c r="H53" s="325"/>
      <c r="I53" s="322"/>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FW53" s="325"/>
      <c r="FX53" s="322"/>
      <c r="FY53" s="322"/>
      <c r="FZ53" s="325"/>
      <c r="GA53" s="322"/>
      <c r="GB53" s="322"/>
      <c r="GC53" s="325"/>
      <c r="GD53" s="322"/>
    </row>
    <row r="54" spans="1:187" ht="11.1" customHeight="1">
      <c r="A54" s="322"/>
      <c r="B54" s="322"/>
      <c r="Q54" s="322"/>
      <c r="R54" s="322"/>
    </row>
    <row r="55" spans="1:187" ht="11.1" customHeight="1"/>
    <row r="56" spans="1:187" ht="11.1" customHeight="1">
      <c r="A56" s="322"/>
      <c r="B56" s="322"/>
      <c r="C56" s="322"/>
      <c r="D56" s="322"/>
      <c r="E56" s="322"/>
      <c r="F56" s="322"/>
      <c r="G56" s="322"/>
      <c r="H56" s="322"/>
      <c r="I56" s="322"/>
      <c r="J56" s="322"/>
      <c r="K56" s="322"/>
    </row>
    <row r="57" spans="1:187" ht="11.1" customHeight="1">
      <c r="A57" s="322"/>
      <c r="B57" s="322"/>
      <c r="C57" s="322"/>
      <c r="D57" s="322"/>
      <c r="E57" s="322"/>
      <c r="F57" s="322"/>
      <c r="G57" s="322"/>
      <c r="H57" s="322"/>
      <c r="I57" s="322"/>
      <c r="J57" s="322"/>
      <c r="K57" s="322"/>
    </row>
    <row r="58" spans="1:187" ht="11.1" customHeight="1">
      <c r="A58" s="322"/>
      <c r="B58" s="322"/>
      <c r="C58" s="322"/>
      <c r="D58" s="322"/>
      <c r="E58" s="322"/>
      <c r="F58" s="322"/>
      <c r="G58" s="322"/>
      <c r="H58" s="322"/>
      <c r="I58" s="322"/>
      <c r="J58" s="322"/>
      <c r="K58" s="322"/>
    </row>
    <row r="59" spans="1:187" ht="9.9499999999999993" customHeight="1">
      <c r="A59" s="322"/>
      <c r="B59" s="322"/>
      <c r="C59" s="322"/>
      <c r="D59" s="322"/>
      <c r="E59" s="322"/>
      <c r="F59" s="322"/>
      <c r="G59" s="322"/>
      <c r="H59" s="322"/>
      <c r="I59" s="322"/>
      <c r="J59" s="322"/>
      <c r="K59" s="322"/>
    </row>
    <row r="60" spans="1:187" ht="9.9499999999999993" customHeight="1">
      <c r="A60" s="322"/>
      <c r="B60" s="322"/>
      <c r="C60" s="322"/>
      <c r="D60" s="322"/>
      <c r="E60" s="322"/>
      <c r="F60" s="322"/>
      <c r="G60" s="322"/>
      <c r="H60" s="322"/>
      <c r="I60" s="322"/>
      <c r="J60" s="322"/>
      <c r="K60" s="322"/>
    </row>
    <row r="61" spans="1:187" ht="9.9499999999999993" customHeight="1">
      <c r="A61" s="322"/>
      <c r="B61" s="322"/>
      <c r="C61" s="322"/>
      <c r="D61" s="322"/>
      <c r="E61" s="322"/>
      <c r="F61" s="322"/>
      <c r="G61" s="322"/>
      <c r="H61" s="322"/>
      <c r="I61" s="322"/>
      <c r="J61" s="322"/>
      <c r="K61" s="322"/>
    </row>
    <row r="62" spans="1:187" ht="9.9499999999999993" customHeight="1">
      <c r="A62" s="322"/>
      <c r="B62" s="322"/>
      <c r="C62" s="322"/>
      <c r="D62" s="322"/>
      <c r="E62" s="322"/>
      <c r="F62" s="322"/>
      <c r="G62" s="322"/>
      <c r="H62" s="322"/>
      <c r="I62" s="322"/>
      <c r="J62" s="322"/>
      <c r="K62" s="322"/>
    </row>
    <row r="63" spans="1:187" ht="9.9499999999999993" customHeight="1">
      <c r="A63" s="322"/>
      <c r="B63" s="322"/>
      <c r="C63" s="322"/>
      <c r="D63" s="322"/>
      <c r="E63" s="322"/>
      <c r="F63" s="322"/>
      <c r="G63" s="322"/>
      <c r="H63" s="322"/>
      <c r="I63" s="322"/>
      <c r="J63" s="322"/>
      <c r="K63" s="322"/>
    </row>
    <row r="64" spans="1:187" ht="9.9499999999999993" customHeight="1">
      <c r="A64" s="322"/>
      <c r="B64" s="322"/>
      <c r="C64" s="322"/>
      <c r="D64" s="322"/>
      <c r="E64" s="322"/>
      <c r="F64" s="322"/>
      <c r="G64" s="322"/>
      <c r="H64" s="322"/>
      <c r="I64" s="322"/>
      <c r="J64" s="322"/>
      <c r="K64" s="322"/>
    </row>
    <row r="65" spans="1:11" ht="9.9499999999999993" customHeight="1">
      <c r="A65" s="322"/>
      <c r="B65" s="322"/>
      <c r="C65" s="322"/>
      <c r="D65" s="322"/>
      <c r="E65" s="322"/>
      <c r="F65" s="322"/>
      <c r="G65" s="322"/>
      <c r="H65" s="322"/>
      <c r="I65" s="322"/>
      <c r="J65" s="322"/>
      <c r="K65" s="322"/>
    </row>
    <row r="66" spans="1:11" ht="9.9499999999999993" customHeight="1">
      <c r="A66" s="322"/>
      <c r="B66" s="322"/>
      <c r="C66" s="322"/>
      <c r="D66" s="322"/>
      <c r="E66" s="322"/>
      <c r="F66" s="322"/>
      <c r="G66" s="322"/>
      <c r="H66" s="322"/>
      <c r="I66" s="322"/>
      <c r="J66" s="322"/>
      <c r="K66" s="322"/>
    </row>
    <row r="67" spans="1:11" ht="9.9499999999999993" customHeight="1">
      <c r="A67" s="322"/>
      <c r="B67" s="322"/>
      <c r="C67" s="322"/>
      <c r="D67" s="322"/>
      <c r="E67" s="322"/>
      <c r="F67" s="322"/>
      <c r="G67" s="322"/>
      <c r="H67" s="322"/>
      <c r="I67" s="322"/>
      <c r="J67" s="322"/>
      <c r="K67" s="322"/>
    </row>
    <row r="68" spans="1:11" ht="9.9499999999999993" customHeight="1">
      <c r="A68" s="322"/>
      <c r="B68" s="322"/>
      <c r="C68" s="322"/>
      <c r="D68" s="322"/>
      <c r="E68" s="322"/>
      <c r="F68" s="322"/>
      <c r="G68" s="322"/>
      <c r="H68" s="322"/>
      <c r="I68" s="322"/>
      <c r="J68" s="322"/>
      <c r="K68" s="322"/>
    </row>
    <row r="69" spans="1:11" ht="9.9499999999999993" customHeight="1">
      <c r="A69" s="322"/>
      <c r="B69" s="322"/>
      <c r="C69" s="322"/>
      <c r="D69" s="322"/>
      <c r="E69" s="322"/>
      <c r="F69" s="322"/>
      <c r="G69" s="322"/>
      <c r="H69" s="322"/>
      <c r="I69" s="322"/>
      <c r="J69" s="322"/>
      <c r="K69" s="322"/>
    </row>
    <row r="70" spans="1:11" ht="9.9499999999999993" customHeight="1">
      <c r="A70" s="322"/>
      <c r="B70" s="322"/>
      <c r="C70" s="322"/>
      <c r="D70" s="322"/>
      <c r="E70" s="322"/>
      <c r="F70" s="322"/>
      <c r="G70" s="322"/>
      <c r="H70" s="322"/>
      <c r="I70" s="322"/>
      <c r="J70" s="322"/>
      <c r="K70" s="322"/>
    </row>
    <row r="71" spans="1:11" ht="9.9499999999999993" customHeight="1">
      <c r="A71" s="322"/>
      <c r="B71" s="322"/>
      <c r="C71" s="322"/>
      <c r="D71" s="322"/>
      <c r="E71" s="322"/>
      <c r="F71" s="322"/>
      <c r="G71" s="322"/>
      <c r="H71" s="322"/>
      <c r="I71" s="322"/>
      <c r="J71" s="322"/>
      <c r="K71" s="322"/>
    </row>
    <row r="72" spans="1:11" ht="9.9499999999999993" customHeight="1">
      <c r="A72" s="322"/>
      <c r="B72" s="322"/>
      <c r="C72" s="322"/>
      <c r="D72" s="322"/>
      <c r="E72" s="322"/>
      <c r="F72" s="322"/>
      <c r="G72" s="322"/>
      <c r="H72" s="322"/>
      <c r="I72" s="322"/>
      <c r="J72" s="322"/>
      <c r="K72" s="322"/>
    </row>
    <row r="73" spans="1:11" ht="9.9499999999999993" customHeight="1">
      <c r="A73" s="322"/>
      <c r="B73" s="322"/>
      <c r="C73" s="322"/>
      <c r="D73" s="322"/>
      <c r="E73" s="322"/>
      <c r="F73" s="322"/>
      <c r="G73" s="322"/>
      <c r="H73" s="322"/>
      <c r="I73" s="322"/>
      <c r="J73" s="322"/>
      <c r="K73" s="322"/>
    </row>
    <row r="74" spans="1:11" ht="9.9499999999999993" customHeight="1">
      <c r="A74" s="322"/>
      <c r="B74" s="322"/>
      <c r="C74" s="322"/>
      <c r="D74" s="322"/>
      <c r="E74" s="322"/>
      <c r="F74" s="322"/>
      <c r="G74" s="322"/>
      <c r="H74" s="322"/>
      <c r="I74" s="322"/>
      <c r="J74" s="322"/>
      <c r="K74" s="322"/>
    </row>
    <row r="75" spans="1:11" ht="9.9499999999999993" customHeight="1">
      <c r="A75" s="322"/>
      <c r="B75" s="322"/>
      <c r="C75" s="322"/>
      <c r="D75" s="322"/>
      <c r="E75" s="322"/>
      <c r="F75" s="322"/>
      <c r="G75" s="322"/>
      <c r="H75" s="322"/>
      <c r="I75" s="322"/>
      <c r="J75" s="322"/>
      <c r="K75" s="322"/>
    </row>
    <row r="76" spans="1:11" ht="9.9499999999999993" customHeight="1">
      <c r="A76" s="322"/>
      <c r="B76" s="322"/>
      <c r="C76" s="322"/>
      <c r="D76" s="322"/>
      <c r="E76" s="322"/>
      <c r="F76" s="322"/>
      <c r="G76" s="322"/>
      <c r="H76" s="322"/>
      <c r="I76" s="322"/>
      <c r="J76" s="322"/>
      <c r="K76" s="322"/>
    </row>
    <row r="77" spans="1:11" ht="9.9499999999999993" customHeight="1">
      <c r="A77" s="322"/>
      <c r="B77" s="322"/>
      <c r="C77" s="322"/>
      <c r="D77" s="322"/>
      <c r="E77" s="322"/>
      <c r="F77" s="322"/>
      <c r="G77" s="322"/>
      <c r="H77" s="322"/>
      <c r="I77" s="322"/>
      <c r="J77" s="322"/>
      <c r="K77" s="322"/>
    </row>
    <row r="78" spans="1:11" ht="9.9499999999999993" customHeight="1">
      <c r="A78" s="322"/>
      <c r="B78" s="322"/>
      <c r="C78" s="322"/>
      <c r="D78" s="322"/>
      <c r="E78" s="322"/>
      <c r="F78" s="322"/>
      <c r="G78" s="322"/>
      <c r="H78" s="322"/>
      <c r="I78" s="322"/>
      <c r="J78" s="322"/>
      <c r="K78" s="322"/>
    </row>
    <row r="79" spans="1:11" ht="9.9499999999999993" customHeight="1">
      <c r="A79" s="322"/>
      <c r="B79" s="322"/>
      <c r="C79" s="322"/>
      <c r="D79" s="322"/>
      <c r="E79" s="322"/>
      <c r="F79" s="322"/>
      <c r="G79" s="322"/>
      <c r="H79" s="322"/>
      <c r="I79" s="322"/>
      <c r="J79" s="322"/>
      <c r="K79" s="322"/>
    </row>
    <row r="80" spans="1:11" ht="9.9499999999999993" customHeight="1">
      <c r="A80" s="322"/>
      <c r="B80" s="322"/>
      <c r="C80" s="322"/>
      <c r="D80" s="322"/>
      <c r="E80" s="322"/>
      <c r="F80" s="322"/>
      <c r="G80" s="322"/>
      <c r="H80" s="322"/>
      <c r="I80" s="322"/>
      <c r="J80" s="322"/>
      <c r="K80" s="322"/>
    </row>
    <row r="81" spans="1:11" ht="9.9499999999999993" customHeight="1">
      <c r="A81" s="322"/>
      <c r="B81" s="322"/>
      <c r="C81" s="322"/>
      <c r="D81" s="322"/>
      <c r="E81" s="322"/>
      <c r="F81" s="322"/>
      <c r="G81" s="322"/>
      <c r="H81" s="322"/>
      <c r="I81" s="322"/>
      <c r="J81" s="322"/>
      <c r="K81" s="322"/>
    </row>
    <row r="82" spans="1:11" ht="9.9499999999999993" customHeight="1">
      <c r="A82" s="322"/>
      <c r="B82" s="322"/>
      <c r="C82" s="322"/>
      <c r="D82" s="322"/>
      <c r="E82" s="322"/>
      <c r="F82" s="322"/>
      <c r="G82" s="322"/>
      <c r="H82" s="322"/>
      <c r="I82" s="322"/>
      <c r="J82" s="322"/>
      <c r="K82" s="322"/>
    </row>
    <row r="83" spans="1:11" ht="9.9499999999999993" customHeight="1">
      <c r="A83" s="322"/>
      <c r="B83" s="322"/>
      <c r="C83" s="322"/>
      <c r="D83" s="322"/>
      <c r="E83" s="322"/>
      <c r="F83" s="322"/>
      <c r="G83" s="322"/>
      <c r="H83" s="322"/>
      <c r="I83" s="322"/>
      <c r="J83" s="322"/>
      <c r="K83" s="322"/>
    </row>
    <row r="84" spans="1:11" ht="9.9499999999999993" customHeight="1">
      <c r="A84" s="322"/>
      <c r="B84" s="322"/>
      <c r="C84" s="322"/>
      <c r="D84" s="322"/>
      <c r="E84" s="322"/>
      <c r="F84" s="322"/>
      <c r="G84" s="322"/>
      <c r="H84" s="322"/>
      <c r="I84" s="322"/>
      <c r="J84" s="322"/>
      <c r="K84" s="322"/>
    </row>
    <row r="85" spans="1:11">
      <c r="A85" s="322"/>
    </row>
    <row r="86" spans="1:11">
      <c r="A86" s="322"/>
    </row>
    <row r="87" spans="1:11">
      <c r="A87" s="322"/>
    </row>
    <row r="88" spans="1:11">
      <c r="A88" s="322"/>
    </row>
    <row r="89" spans="1:11">
      <c r="A89" s="322"/>
    </row>
    <row r="90" spans="1:11">
      <c r="A90" s="322"/>
    </row>
    <row r="91" spans="1:11">
      <c r="A91" s="322"/>
    </row>
    <row r="92" spans="1:11">
      <c r="A92" s="322"/>
    </row>
    <row r="93" spans="1:11">
      <c r="A93" s="322"/>
    </row>
    <row r="94" spans="1:11">
      <c r="A94" s="322"/>
    </row>
    <row r="95" spans="1:11">
      <c r="A95" s="322"/>
    </row>
    <row r="96" spans="1:11">
      <c r="A96" s="322"/>
    </row>
    <row r="97" spans="1:1">
      <c r="A97" s="322"/>
    </row>
    <row r="98" spans="1:1">
      <c r="A98" s="322"/>
    </row>
    <row r="99" spans="1:1">
      <c r="A99" s="322"/>
    </row>
    <row r="100" spans="1:1">
      <c r="A100" s="322"/>
    </row>
  </sheetData>
  <mergeCells count="539">
    <mergeCell ref="BN6:CU6"/>
    <mergeCell ref="B39:AS39"/>
    <mergeCell ref="DE8:DH11"/>
    <mergeCell ref="DG14:DI15"/>
    <mergeCell ref="DG16:DI17"/>
    <mergeCell ref="DG18:DI19"/>
    <mergeCell ref="DG20:DI21"/>
    <mergeCell ref="DG22:DI25"/>
    <mergeCell ref="DG26:DI28"/>
    <mergeCell ref="DG29:DI30"/>
    <mergeCell ref="DG31:DI32"/>
    <mergeCell ref="DE12:DE13"/>
    <mergeCell ref="DG33:DI34"/>
    <mergeCell ref="DG35:DI36"/>
    <mergeCell ref="DG37:DI38"/>
    <mergeCell ref="DG39:DI40"/>
    <mergeCell ref="BT14:BV15"/>
    <mergeCell ref="BW14:BY15"/>
    <mergeCell ref="BT16:BV17"/>
    <mergeCell ref="BW16:BY17"/>
    <mergeCell ref="BT18:BV19"/>
    <mergeCell ref="BW18:BY19"/>
    <mergeCell ref="BT20:BV21"/>
    <mergeCell ref="BW20:BY21"/>
    <mergeCell ref="DG41:DI42"/>
    <mergeCell ref="DG43:DI44"/>
    <mergeCell ref="DG45:DI46"/>
    <mergeCell ref="DG47:DI48"/>
    <mergeCell ref="DG49:DI50"/>
    <mergeCell ref="BQ51:BS51"/>
    <mergeCell ref="BT51:BV51"/>
    <mergeCell ref="BT39:BV40"/>
    <mergeCell ref="BW39:BY40"/>
    <mergeCell ref="BT41:BV42"/>
    <mergeCell ref="BW41:BY42"/>
    <mergeCell ref="BT43:BV44"/>
    <mergeCell ref="BW43:BY44"/>
    <mergeCell ref="BT45:BV46"/>
    <mergeCell ref="BW45:BY46"/>
    <mergeCell ref="BT47:BV48"/>
    <mergeCell ref="BW47:BY48"/>
    <mergeCell ref="BW51:BY51"/>
    <mergeCell ref="BQ41:BS42"/>
    <mergeCell ref="BQ43:BS44"/>
    <mergeCell ref="DA51:DC51"/>
    <mergeCell ref="DD51:DF51"/>
    <mergeCell ref="DA39:DC40"/>
    <mergeCell ref="DD39:DF40"/>
    <mergeCell ref="BT22:BV25"/>
    <mergeCell ref="BW22:BY25"/>
    <mergeCell ref="BT26:BV28"/>
    <mergeCell ref="BW26:BY28"/>
    <mergeCell ref="BT29:BV30"/>
    <mergeCell ref="BW29:BY30"/>
    <mergeCell ref="BT31:BV32"/>
    <mergeCell ref="BW31:BY32"/>
    <mergeCell ref="BT33:BV34"/>
    <mergeCell ref="BW33:BY34"/>
    <mergeCell ref="BT35:BV36"/>
    <mergeCell ref="BW35:BY36"/>
    <mergeCell ref="BT37:BV38"/>
    <mergeCell ref="BW37:BY38"/>
    <mergeCell ref="DA47:DC48"/>
    <mergeCell ref="DD47:DF48"/>
    <mergeCell ref="BZ45:CB46"/>
    <mergeCell ref="CC45:CE46"/>
    <mergeCell ref="CF45:CH46"/>
    <mergeCell ref="CI45:CK46"/>
    <mergeCell ref="CL45:CN46"/>
    <mergeCell ref="CO45:CQ46"/>
    <mergeCell ref="CR45:CT46"/>
    <mergeCell ref="CU45:CW46"/>
    <mergeCell ref="CX45:CZ46"/>
    <mergeCell ref="BZ47:CB48"/>
    <mergeCell ref="CC47:CE48"/>
    <mergeCell ref="CF47:CH48"/>
    <mergeCell ref="CI47:CK48"/>
    <mergeCell ref="CL47:CN48"/>
    <mergeCell ref="CO47:CQ48"/>
    <mergeCell ref="CR47:CT48"/>
    <mergeCell ref="CU47:CW48"/>
    <mergeCell ref="CX47:CZ48"/>
    <mergeCell ref="BZ37:CB38"/>
    <mergeCell ref="CC37:CE38"/>
    <mergeCell ref="CF37:CH38"/>
    <mergeCell ref="CI37:CK38"/>
    <mergeCell ref="CL37:CN38"/>
    <mergeCell ref="CO37:CQ38"/>
    <mergeCell ref="CR37:CT38"/>
    <mergeCell ref="CU37:CW38"/>
    <mergeCell ref="CX37:CZ38"/>
    <mergeCell ref="BZ39:CB40"/>
    <mergeCell ref="CC39:CE40"/>
    <mergeCell ref="CF39:CH40"/>
    <mergeCell ref="CI39:CK40"/>
    <mergeCell ref="CL39:CN40"/>
    <mergeCell ref="CO39:CQ40"/>
    <mergeCell ref="CR39:CT40"/>
    <mergeCell ref="CU39:CW40"/>
    <mergeCell ref="CX39:CZ40"/>
    <mergeCell ref="CU31:CW32"/>
    <mergeCell ref="CX31:CZ32"/>
    <mergeCell ref="DA31:DC32"/>
    <mergeCell ref="DD31:DF32"/>
    <mergeCell ref="BZ33:CB34"/>
    <mergeCell ref="CC33:CE34"/>
    <mergeCell ref="CF33:CH34"/>
    <mergeCell ref="CI33:CK34"/>
    <mergeCell ref="CL33:CN34"/>
    <mergeCell ref="CO33:CQ34"/>
    <mergeCell ref="CR33:CT34"/>
    <mergeCell ref="CU33:CW34"/>
    <mergeCell ref="CX33:CZ34"/>
    <mergeCell ref="DA33:DC34"/>
    <mergeCell ref="DD33:DF34"/>
    <mergeCell ref="BZ31:CB32"/>
    <mergeCell ref="CC31:CE32"/>
    <mergeCell ref="CF31:CH32"/>
    <mergeCell ref="CI31:CK32"/>
    <mergeCell ref="CL31:CN32"/>
    <mergeCell ref="CO31:CQ32"/>
    <mergeCell ref="CR31:CT32"/>
    <mergeCell ref="DA26:DC28"/>
    <mergeCell ref="DD26:DF28"/>
    <mergeCell ref="BZ29:CB30"/>
    <mergeCell ref="CC29:CE30"/>
    <mergeCell ref="CF29:CH30"/>
    <mergeCell ref="CI29:CK30"/>
    <mergeCell ref="CL29:CN30"/>
    <mergeCell ref="CO29:CQ30"/>
    <mergeCell ref="CR29:CT30"/>
    <mergeCell ref="CU29:CW30"/>
    <mergeCell ref="CX29:CZ30"/>
    <mergeCell ref="DA29:DC30"/>
    <mergeCell ref="DD29:DF30"/>
    <mergeCell ref="BZ26:CB28"/>
    <mergeCell ref="CC26:CE28"/>
    <mergeCell ref="CF26:CH28"/>
    <mergeCell ref="CI26:CK28"/>
    <mergeCell ref="CL26:CN28"/>
    <mergeCell ref="CO26:CQ28"/>
    <mergeCell ref="CR26:CT28"/>
    <mergeCell ref="CU26:CW28"/>
    <mergeCell ref="CX26:CZ28"/>
    <mergeCell ref="CO18:CQ19"/>
    <mergeCell ref="CR18:CT19"/>
    <mergeCell ref="CU18:CW19"/>
    <mergeCell ref="CX18:CZ19"/>
    <mergeCell ref="DA18:DC19"/>
    <mergeCell ref="DD18:DF19"/>
    <mergeCell ref="BZ20:CB21"/>
    <mergeCell ref="CC20:CE21"/>
    <mergeCell ref="CF20:CH21"/>
    <mergeCell ref="CI20:CK21"/>
    <mergeCell ref="CL20:CN21"/>
    <mergeCell ref="CO20:CQ21"/>
    <mergeCell ref="CR20:CT21"/>
    <mergeCell ref="CU20:CW21"/>
    <mergeCell ref="CX20:CZ21"/>
    <mergeCell ref="DA20:DC21"/>
    <mergeCell ref="DD20:DF21"/>
    <mergeCell ref="CX14:CZ15"/>
    <mergeCell ref="DA14:DC15"/>
    <mergeCell ref="DD14:DF15"/>
    <mergeCell ref="BZ16:CB17"/>
    <mergeCell ref="CC16:CE17"/>
    <mergeCell ref="CF16:CH17"/>
    <mergeCell ref="CI16:CK17"/>
    <mergeCell ref="CL16:CN17"/>
    <mergeCell ref="CO16:CQ17"/>
    <mergeCell ref="CR16:CT17"/>
    <mergeCell ref="CU16:CW17"/>
    <mergeCell ref="CX16:CZ17"/>
    <mergeCell ref="DA16:DC17"/>
    <mergeCell ref="DD16:DF17"/>
    <mergeCell ref="BZ14:CB15"/>
    <mergeCell ref="BU8:DB9"/>
    <mergeCell ref="BU10:BX11"/>
    <mergeCell ref="CA10:CD11"/>
    <mergeCell ref="CG10:CJ11"/>
    <mergeCell ref="CM10:CP11"/>
    <mergeCell ref="CS10:CV11"/>
    <mergeCell ref="CY10:DB11"/>
    <mergeCell ref="BU12:BU13"/>
    <mergeCell ref="BX12:BX13"/>
    <mergeCell ref="CA12:CA13"/>
    <mergeCell ref="CD12:CD13"/>
    <mergeCell ref="CG12:CG13"/>
    <mergeCell ref="CJ12:CJ13"/>
    <mergeCell ref="CM12:CM13"/>
    <mergeCell ref="CP12:CP13"/>
    <mergeCell ref="CS12:CS13"/>
    <mergeCell ref="CV12:CV13"/>
    <mergeCell ref="CY12:CY13"/>
    <mergeCell ref="DB12:DB13"/>
    <mergeCell ref="BZ51:CB51"/>
    <mergeCell ref="CC51:CE51"/>
    <mergeCell ref="CF51:CH51"/>
    <mergeCell ref="CI51:CK51"/>
    <mergeCell ref="CL51:CN51"/>
    <mergeCell ref="CO51:CQ51"/>
    <mergeCell ref="CR51:CT51"/>
    <mergeCell ref="CU51:CW51"/>
    <mergeCell ref="CX51:CZ51"/>
    <mergeCell ref="DA49:DC50"/>
    <mergeCell ref="DD49:DF50"/>
    <mergeCell ref="BZ43:CB44"/>
    <mergeCell ref="CC43:CE44"/>
    <mergeCell ref="CF43:CH44"/>
    <mergeCell ref="CI43:CK44"/>
    <mergeCell ref="CL43:CN44"/>
    <mergeCell ref="CO43:CQ44"/>
    <mergeCell ref="CR43:CT44"/>
    <mergeCell ref="CU43:CW44"/>
    <mergeCell ref="CX43:CZ44"/>
    <mergeCell ref="DA43:DC44"/>
    <mergeCell ref="DD43:DF44"/>
    <mergeCell ref="BZ49:CB50"/>
    <mergeCell ref="CC49:CE50"/>
    <mergeCell ref="CF49:CH50"/>
    <mergeCell ref="CI49:CK50"/>
    <mergeCell ref="CL49:CN50"/>
    <mergeCell ref="CO49:CQ50"/>
    <mergeCell ref="CR49:CT50"/>
    <mergeCell ref="CU49:CW50"/>
    <mergeCell ref="CX49:CZ50"/>
    <mergeCell ref="DA45:DC46"/>
    <mergeCell ref="DD45:DF46"/>
    <mergeCell ref="DA41:DC42"/>
    <mergeCell ref="DD41:DF42"/>
    <mergeCell ref="BZ35:CB36"/>
    <mergeCell ref="CC35:CE36"/>
    <mergeCell ref="CF35:CH36"/>
    <mergeCell ref="CI35:CK36"/>
    <mergeCell ref="CL35:CN36"/>
    <mergeCell ref="CO35:CQ36"/>
    <mergeCell ref="CR35:CT36"/>
    <mergeCell ref="CU35:CW36"/>
    <mergeCell ref="CX35:CZ36"/>
    <mergeCell ref="DA35:DC36"/>
    <mergeCell ref="DD35:DF36"/>
    <mergeCell ref="BZ41:CB42"/>
    <mergeCell ref="CC41:CE42"/>
    <mergeCell ref="CF41:CH42"/>
    <mergeCell ref="CI41:CK42"/>
    <mergeCell ref="CL41:CN42"/>
    <mergeCell ref="CO41:CQ42"/>
    <mergeCell ref="CR41:CT42"/>
    <mergeCell ref="CU41:CW42"/>
    <mergeCell ref="CX41:CZ42"/>
    <mergeCell ref="DA37:DC38"/>
    <mergeCell ref="DD37:DF38"/>
    <mergeCell ref="DA22:DC25"/>
    <mergeCell ref="DD22:DF25"/>
    <mergeCell ref="BZ18:CB19"/>
    <mergeCell ref="CC18:CE19"/>
    <mergeCell ref="CF18:CH19"/>
    <mergeCell ref="CI18:CK19"/>
    <mergeCell ref="CL18:CN19"/>
    <mergeCell ref="DH12:DH13"/>
    <mergeCell ref="CC14:CE15"/>
    <mergeCell ref="CF14:CH15"/>
    <mergeCell ref="CI14:CK15"/>
    <mergeCell ref="CL14:CN15"/>
    <mergeCell ref="CO14:CQ15"/>
    <mergeCell ref="BZ22:CB25"/>
    <mergeCell ref="CC22:CE25"/>
    <mergeCell ref="CF22:CH25"/>
    <mergeCell ref="CI22:CK25"/>
    <mergeCell ref="CL22:CN25"/>
    <mergeCell ref="CO22:CQ25"/>
    <mergeCell ref="CR22:CT25"/>
    <mergeCell ref="CU22:CW25"/>
    <mergeCell ref="CX22:CZ25"/>
    <mergeCell ref="CR14:CT15"/>
    <mergeCell ref="CU14:CW15"/>
    <mergeCell ref="DI51:DK51"/>
    <mergeCell ref="B48:H49"/>
    <mergeCell ref="F50:BJ50"/>
    <mergeCell ref="F51:BJ51"/>
    <mergeCell ref="BO49:BO50"/>
    <mergeCell ref="J46:W47"/>
    <mergeCell ref="X46:AL47"/>
    <mergeCell ref="AM46:AZ47"/>
    <mergeCell ref="BB46:BJ47"/>
    <mergeCell ref="BO45:BO46"/>
    <mergeCell ref="BO47:BO48"/>
    <mergeCell ref="BQ45:BS46"/>
    <mergeCell ref="BQ47:BS48"/>
    <mergeCell ref="J48:W49"/>
    <mergeCell ref="X48:AL49"/>
    <mergeCell ref="AM48:AZ49"/>
    <mergeCell ref="BB48:BJ49"/>
    <mergeCell ref="BQ49:BS50"/>
    <mergeCell ref="BT49:BV50"/>
    <mergeCell ref="BW49:BY50"/>
    <mergeCell ref="J44:W45"/>
    <mergeCell ref="X44:AL45"/>
    <mergeCell ref="AM44:AZ45"/>
    <mergeCell ref="BB44:BJ45"/>
    <mergeCell ref="J42:W43"/>
    <mergeCell ref="X42:AL43"/>
    <mergeCell ref="AM42:AZ43"/>
    <mergeCell ref="BB40:BI43"/>
    <mergeCell ref="BO41:BO42"/>
    <mergeCell ref="BO43:BO44"/>
    <mergeCell ref="V35:X36"/>
    <mergeCell ref="AB35:AD36"/>
    <mergeCell ref="BO37:BO38"/>
    <mergeCell ref="AT35:AV36"/>
    <mergeCell ref="AK35:AM36"/>
    <mergeCell ref="AN35:AP36"/>
    <mergeCell ref="AQ35:AS36"/>
    <mergeCell ref="V33:X34"/>
    <mergeCell ref="BG31:BJ32"/>
    <mergeCell ref="BO31:BO32"/>
    <mergeCell ref="V31:X32"/>
    <mergeCell ref="BO33:BO34"/>
    <mergeCell ref="AB33:AD34"/>
    <mergeCell ref="AK33:AM34"/>
    <mergeCell ref="AN33:AP34"/>
    <mergeCell ref="AQ33:AS34"/>
    <mergeCell ref="AW29:AZ30"/>
    <mergeCell ref="AW31:AZ32"/>
    <mergeCell ref="AW33:AZ34"/>
    <mergeCell ref="BD33:BF34"/>
    <mergeCell ref="BG33:BJ34"/>
    <mergeCell ref="BQ33:BS34"/>
    <mergeCell ref="AH20:AJ21"/>
    <mergeCell ref="AT18:AV19"/>
    <mergeCell ref="BG20:BJ21"/>
    <mergeCell ref="BD18:BF19"/>
    <mergeCell ref="AK29:AM30"/>
    <mergeCell ref="AK31:AM32"/>
    <mergeCell ref="AN29:AP30"/>
    <mergeCell ref="AN31:AP32"/>
    <mergeCell ref="AQ29:AS30"/>
    <mergeCell ref="AQ31:AS32"/>
    <mergeCell ref="BQ18:BS19"/>
    <mergeCell ref="BQ20:BS21"/>
    <mergeCell ref="AK20:AM21"/>
    <mergeCell ref="AN20:AP21"/>
    <mergeCell ref="AQ20:AS21"/>
    <mergeCell ref="BO20:BO21"/>
    <mergeCell ref="AT20:AV21"/>
    <mergeCell ref="AW20:AZ21"/>
    <mergeCell ref="W27:W28"/>
    <mergeCell ref="BA22:BJ26"/>
    <mergeCell ref="BE27:BE28"/>
    <mergeCell ref="BH27:BI28"/>
    <mergeCell ref="AC27:AC28"/>
    <mergeCell ref="AF27:AF28"/>
    <mergeCell ref="BO26:BO28"/>
    <mergeCell ref="BQ26:BS28"/>
    <mergeCell ref="AL27:AL28"/>
    <mergeCell ref="AO27:AO28"/>
    <mergeCell ref="AR27:AR28"/>
    <mergeCell ref="AU27:AU28"/>
    <mergeCell ref="Z27:Z28"/>
    <mergeCell ref="BO22:BO25"/>
    <mergeCell ref="BG16:BJ17"/>
    <mergeCell ref="BO16:BO17"/>
    <mergeCell ref="V16:X17"/>
    <mergeCell ref="BO14:BO15"/>
    <mergeCell ref="AN18:AP19"/>
    <mergeCell ref="AQ16:AS17"/>
    <mergeCell ref="AW14:AZ15"/>
    <mergeCell ref="AW16:AZ17"/>
    <mergeCell ref="AW18:AZ19"/>
    <mergeCell ref="BA14:BC15"/>
    <mergeCell ref="BA16:BC17"/>
    <mergeCell ref="BA18:BC19"/>
    <mergeCell ref="AQ18:AS19"/>
    <mergeCell ref="BO18:BO19"/>
    <mergeCell ref="AK18:AM19"/>
    <mergeCell ref="BQ16:BS17"/>
    <mergeCell ref="AH14:AJ15"/>
    <mergeCell ref="AH16:AJ17"/>
    <mergeCell ref="AH18:AJ19"/>
    <mergeCell ref="AK14:AM15"/>
    <mergeCell ref="A4:DK4"/>
    <mergeCell ref="A5:Z5"/>
    <mergeCell ref="V8:AA11"/>
    <mergeCell ref="AR12:AR13"/>
    <mergeCell ref="AU12:AU13"/>
    <mergeCell ref="AN8:AS11"/>
    <mergeCell ref="AT8:AZ11"/>
    <mergeCell ref="AB8:AG11"/>
    <mergeCell ref="AH8:AM11"/>
    <mergeCell ref="BA8:BJ11"/>
    <mergeCell ref="BB12:BB13"/>
    <mergeCell ref="BE12:BE13"/>
    <mergeCell ref="BH12:BI13"/>
    <mergeCell ref="AX12:AY13"/>
    <mergeCell ref="AL12:AL13"/>
    <mergeCell ref="AO12:AO13"/>
    <mergeCell ref="A8:I13"/>
    <mergeCell ref="V18:X19"/>
    <mergeCell ref="BD16:BF17"/>
    <mergeCell ref="BR8:BR13"/>
    <mergeCell ref="K12:K13"/>
    <mergeCell ref="N12:N13"/>
    <mergeCell ref="AK16:AM17"/>
    <mergeCell ref="BN8:BP13"/>
    <mergeCell ref="U12:U13"/>
    <mergeCell ref="W12:W13"/>
    <mergeCell ref="Z12:Z13"/>
    <mergeCell ref="AT14:AV15"/>
    <mergeCell ref="BD14:BF15"/>
    <mergeCell ref="AC12:AC13"/>
    <mergeCell ref="AF12:AF13"/>
    <mergeCell ref="AN14:AP15"/>
    <mergeCell ref="AQ14:AS15"/>
    <mergeCell ref="BG14:BJ15"/>
    <mergeCell ref="AT16:AV17"/>
    <mergeCell ref="V14:X15"/>
    <mergeCell ref="P8:U11"/>
    <mergeCell ref="Q12:Q13"/>
    <mergeCell ref="T12:T13"/>
    <mergeCell ref="AI12:AI13"/>
    <mergeCell ref="AN16:AP17"/>
    <mergeCell ref="AB14:AD15"/>
    <mergeCell ref="BQ14:BS15"/>
    <mergeCell ref="B50:D50"/>
    <mergeCell ref="B51:D51"/>
    <mergeCell ref="Y14:AA15"/>
    <mergeCell ref="Y16:AA17"/>
    <mergeCell ref="Y18:AA19"/>
    <mergeCell ref="Y20:AA21"/>
    <mergeCell ref="Y29:AA30"/>
    <mergeCell ref="AE14:AG15"/>
    <mergeCell ref="AE16:AG17"/>
    <mergeCell ref="AE18:AG19"/>
    <mergeCell ref="AE20:AG21"/>
    <mergeCell ref="P22:U26"/>
    <mergeCell ref="V22:AA26"/>
    <mergeCell ref="AB22:AG26"/>
    <mergeCell ref="AB16:AD17"/>
    <mergeCell ref="AB18:AD19"/>
    <mergeCell ref="AB20:AD21"/>
    <mergeCell ref="V20:X21"/>
    <mergeCell ref="V29:X30"/>
    <mergeCell ref="AB29:AD30"/>
    <mergeCell ref="AB31:AD32"/>
    <mergeCell ref="AE29:AG30"/>
    <mergeCell ref="J29:L30"/>
    <mergeCell ref="M29:O30"/>
    <mergeCell ref="B46:H47"/>
    <mergeCell ref="AE35:AG36"/>
    <mergeCell ref="AH29:AJ30"/>
    <mergeCell ref="AH31:AJ32"/>
    <mergeCell ref="AH33:AJ34"/>
    <mergeCell ref="AH35:AJ36"/>
    <mergeCell ref="J35:L36"/>
    <mergeCell ref="M35:O36"/>
    <mergeCell ref="Y31:AA32"/>
    <mergeCell ref="Y33:AA34"/>
    <mergeCell ref="E35:H36"/>
    <mergeCell ref="AE31:AG32"/>
    <mergeCell ref="AE33:AG34"/>
    <mergeCell ref="Y35:AA36"/>
    <mergeCell ref="K40:AY41"/>
    <mergeCell ref="B38:AR38"/>
    <mergeCell ref="AT29:AV30"/>
    <mergeCell ref="AT31:AV32"/>
    <mergeCell ref="AT33:AV34"/>
    <mergeCell ref="B44:H45"/>
    <mergeCell ref="A40:I43"/>
    <mergeCell ref="E33:H34"/>
    <mergeCell ref="J33:L34"/>
    <mergeCell ref="M33:O34"/>
    <mergeCell ref="J31:L32"/>
    <mergeCell ref="M31:O32"/>
    <mergeCell ref="P31:R32"/>
    <mergeCell ref="S31:U32"/>
    <mergeCell ref="P33:R34"/>
    <mergeCell ref="S33:U34"/>
    <mergeCell ref="S29:U30"/>
    <mergeCell ref="P29:R30"/>
    <mergeCell ref="A29:C36"/>
    <mergeCell ref="E29:H30"/>
    <mergeCell ref="P35:R36"/>
    <mergeCell ref="S35:U36"/>
    <mergeCell ref="BQ37:BS38"/>
    <mergeCell ref="BQ39:BS40"/>
    <mergeCell ref="BA29:BC30"/>
    <mergeCell ref="BA31:BC32"/>
    <mergeCell ref="BD31:BF32"/>
    <mergeCell ref="BQ29:BS30"/>
    <mergeCell ref="BQ31:BS32"/>
    <mergeCell ref="BD29:BF30"/>
    <mergeCell ref="BG29:BJ30"/>
    <mergeCell ref="BO29:BO30"/>
    <mergeCell ref="BA35:BC36"/>
    <mergeCell ref="BD35:BF36"/>
    <mergeCell ref="BG35:BJ36"/>
    <mergeCell ref="BO35:BO36"/>
    <mergeCell ref="BO39:BO40"/>
    <mergeCell ref="BA33:BC34"/>
    <mergeCell ref="BQ35:BS36"/>
    <mergeCell ref="BA20:BC21"/>
    <mergeCell ref="AW35:AZ36"/>
    <mergeCell ref="BG18:BJ19"/>
    <mergeCell ref="BD20:BF21"/>
    <mergeCell ref="BQ22:BS25"/>
    <mergeCell ref="A22:I28"/>
    <mergeCell ref="K27:K28"/>
    <mergeCell ref="N27:N28"/>
    <mergeCell ref="Q27:Q28"/>
    <mergeCell ref="T27:T28"/>
    <mergeCell ref="AX27:AY28"/>
    <mergeCell ref="BB27:BB28"/>
    <mergeCell ref="AT22:AZ26"/>
    <mergeCell ref="J22:O26"/>
    <mergeCell ref="AI27:AI28"/>
    <mergeCell ref="AH22:AM26"/>
    <mergeCell ref="AN22:AS26"/>
    <mergeCell ref="A14:C21"/>
    <mergeCell ref="E14:H15"/>
    <mergeCell ref="J14:L15"/>
    <mergeCell ref="M14:O15"/>
    <mergeCell ref="P14:R15"/>
    <mergeCell ref="S14:U15"/>
    <mergeCell ref="J16:L17"/>
    <mergeCell ref="B6:AV6"/>
    <mergeCell ref="M16:O17"/>
    <mergeCell ref="P16:R17"/>
    <mergeCell ref="S16:U17"/>
    <mergeCell ref="E20:H21"/>
    <mergeCell ref="J20:L21"/>
    <mergeCell ref="M20:O21"/>
    <mergeCell ref="P20:R21"/>
    <mergeCell ref="S20:U21"/>
    <mergeCell ref="E18:H19"/>
    <mergeCell ref="J18:L19"/>
    <mergeCell ref="M18:O19"/>
    <mergeCell ref="P18:R19"/>
    <mergeCell ref="S18:U19"/>
    <mergeCell ref="J8:O11"/>
  </mergeCells>
  <phoneticPr fontId="3"/>
  <pageMargins left="0.59055118110236227" right="0.19685039370078741" top="0.39370078740157483" bottom="0.19685039370078741" header="0.51181102362204722" footer="0.19685039370078741"/>
  <pageSetup paperSize="9" orientation="landscape" r:id="rId1"/>
  <headerFooter alignWithMargins="0">
    <oddFooter>&amp;C- 23 -</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5"/>
  <sheetViews>
    <sheetView zoomScale="115" zoomScaleNormal="115" workbookViewId="0">
      <selection activeCell="BE44" sqref="BE44:BP45"/>
    </sheetView>
  </sheetViews>
  <sheetFormatPr defaultRowHeight="9.75"/>
  <cols>
    <col min="1" max="1" width="0.5" style="188" customWidth="1"/>
    <col min="2" max="2" width="8.625" style="188" customWidth="1"/>
    <col min="3" max="4" width="0.5" style="188" customWidth="1"/>
    <col min="5" max="5" width="7.625" style="188" customWidth="1"/>
    <col min="6" max="7" width="0.5" style="188" customWidth="1"/>
    <col min="8" max="8" width="7.625" style="188" customWidth="1"/>
    <col min="9" max="10" width="0.5" style="188" customWidth="1"/>
    <col min="11" max="11" width="8.625" style="188" customWidth="1"/>
    <col min="12" max="13" width="0.5" style="188" customWidth="1"/>
    <col min="14" max="14" width="3.625" style="188" customWidth="1"/>
    <col min="15" max="16" width="0.5" style="188" customWidth="1"/>
    <col min="17" max="17" width="3.625" style="188" customWidth="1"/>
    <col min="18" max="19" width="0.5" style="188" customWidth="1"/>
    <col min="20" max="20" width="3.625" style="188" customWidth="1"/>
    <col min="21" max="22" width="0.5" style="188" customWidth="1"/>
    <col min="23" max="24" width="2.125" style="188" customWidth="1"/>
    <col min="25" max="26" width="0.5" style="188" customWidth="1"/>
    <col min="27" max="27" width="3.625" style="188" customWidth="1"/>
    <col min="28" max="29" width="0.5" style="188" customWidth="1"/>
    <col min="30" max="30" width="3.625" style="188" customWidth="1"/>
    <col min="31" max="32" width="0.5" style="188" customWidth="1"/>
    <col min="33" max="33" width="3.625" style="188" customWidth="1"/>
    <col min="34" max="35" width="0.5" style="188" customWidth="1"/>
    <col min="36" max="36" width="3.625" style="188" customWidth="1"/>
    <col min="37" max="38" width="0.5" style="188" customWidth="1"/>
    <col min="39" max="39" width="3.625" style="188" customWidth="1"/>
    <col min="40" max="41" width="0.5" style="188" customWidth="1"/>
    <col min="42" max="42" width="3.625" style="188" customWidth="1"/>
    <col min="43" max="44" width="0.5" style="188" customWidth="1"/>
    <col min="45" max="46" width="2.125" style="188" customWidth="1"/>
    <col min="47" max="48" width="0.5" style="188" customWidth="1"/>
    <col min="49" max="49" width="3.625" style="188" customWidth="1"/>
    <col min="50" max="51" width="0.5" style="188" customWidth="1"/>
    <col min="52" max="52" width="3.625" style="188" customWidth="1"/>
    <col min="53" max="54" width="0.5" style="188" customWidth="1"/>
    <col min="55" max="55" width="3.625" style="188" customWidth="1"/>
    <col min="56" max="57" width="0.5" style="188" customWidth="1"/>
    <col min="58" max="58" width="3.625" style="188" customWidth="1"/>
    <col min="59" max="60" width="0.5" style="188" customWidth="1"/>
    <col min="61" max="61" width="3.625" style="188" customWidth="1"/>
    <col min="62" max="63" width="0.5" style="188" customWidth="1"/>
    <col min="64" max="64" width="3.625" style="188" customWidth="1"/>
    <col min="65" max="66" width="0.5" style="188" customWidth="1"/>
    <col min="67" max="67" width="3.625" style="188" customWidth="1"/>
    <col min="68" max="69" width="0.5" style="188" customWidth="1"/>
    <col min="70" max="70" width="3.625" style="188" customWidth="1"/>
    <col min="71" max="72" width="0.5" style="188" customWidth="1"/>
    <col min="73" max="73" width="3.625" style="188" customWidth="1"/>
    <col min="74" max="76" width="0.5" style="188" customWidth="1"/>
    <col min="77" max="77" width="2.625" style="188" customWidth="1"/>
    <col min="78" max="79" width="0.5" style="188" customWidth="1"/>
    <col min="80" max="80" width="2.625" style="188" customWidth="1"/>
    <col min="81" max="82" width="0.5" style="188" customWidth="1"/>
    <col min="83" max="83" width="2.625" style="188" customWidth="1"/>
    <col min="84" max="16384" width="9" style="188"/>
  </cols>
  <sheetData>
    <row r="1" spans="1:75" ht="13.5" customHeight="1">
      <c r="AA1" s="189"/>
      <c r="AB1" s="189"/>
      <c r="AC1" s="189"/>
      <c r="AD1" s="189"/>
      <c r="AE1" s="189"/>
      <c r="AF1" s="189"/>
      <c r="AG1" s="189"/>
      <c r="AH1" s="189"/>
      <c r="AI1" s="189"/>
      <c r="AO1" s="189"/>
      <c r="AP1" s="232" t="s">
        <v>22</v>
      </c>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2490" t="s">
        <v>23</v>
      </c>
      <c r="BQ1" s="2490"/>
      <c r="BR1" s="2490"/>
      <c r="BS1" s="201"/>
      <c r="BT1" s="201"/>
      <c r="BU1" s="201"/>
      <c r="BV1" s="189"/>
      <c r="BW1" s="189"/>
    </row>
    <row r="2" spans="1:75" ht="1.5" customHeight="1">
      <c r="AA2" s="189"/>
      <c r="AB2" s="189"/>
      <c r="AC2" s="189"/>
      <c r="AD2" s="189"/>
      <c r="AE2" s="189"/>
      <c r="AF2" s="189"/>
      <c r="AG2" s="189"/>
      <c r="AH2" s="189"/>
      <c r="AI2" s="189"/>
      <c r="AO2" s="189"/>
      <c r="AP2" s="189"/>
      <c r="BE2" s="189"/>
      <c r="BF2" s="189"/>
      <c r="BG2" s="189"/>
      <c r="BH2" s="189"/>
      <c r="BI2" s="189"/>
      <c r="BJ2" s="189"/>
      <c r="BK2" s="189"/>
      <c r="BQ2" s="189"/>
      <c r="BR2" s="189"/>
    </row>
    <row r="3" spans="1:75" ht="14.25" customHeight="1"/>
    <row r="4" spans="1:75" ht="19.5" customHeight="1">
      <c r="A4" s="1163" t="s">
        <v>326</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1163"/>
      <c r="AO4" s="1163"/>
      <c r="AP4" s="1163"/>
      <c r="AQ4" s="1163"/>
      <c r="AR4" s="1163"/>
      <c r="AS4" s="1163"/>
      <c r="AT4" s="1163"/>
      <c r="AU4" s="1163"/>
      <c r="AV4" s="1163"/>
      <c r="AW4" s="1163"/>
      <c r="AX4" s="1163"/>
      <c r="AY4" s="1163"/>
      <c r="AZ4" s="1163"/>
      <c r="BA4" s="1163"/>
      <c r="BB4" s="1163"/>
      <c r="BC4" s="1163"/>
      <c r="BD4" s="1163"/>
      <c r="BE4" s="1163"/>
      <c r="BF4" s="1163"/>
      <c r="BG4" s="1163"/>
      <c r="BH4" s="1163"/>
      <c r="BI4" s="1163"/>
      <c r="BJ4" s="1163"/>
      <c r="BK4" s="1163"/>
      <c r="BL4" s="1163"/>
      <c r="BM4" s="1163"/>
      <c r="BN4" s="1163"/>
      <c r="BO4" s="1163"/>
      <c r="BP4" s="1163"/>
      <c r="BQ4" s="1163"/>
      <c r="BR4" s="1163"/>
      <c r="BS4" s="1163"/>
      <c r="BT4" s="1163"/>
      <c r="BU4" s="1163"/>
      <c r="BV4" s="1163"/>
      <c r="BW4" s="1163"/>
    </row>
    <row r="5" spans="1:75" ht="13.5" customHeight="1">
      <c r="B5" s="98" t="s">
        <v>76</v>
      </c>
      <c r="C5" s="98"/>
      <c r="D5" s="98"/>
      <c r="E5" s="98"/>
      <c r="F5" s="98"/>
      <c r="G5" s="98"/>
      <c r="H5" s="98"/>
      <c r="I5" s="57"/>
      <c r="J5" s="57"/>
      <c r="K5" s="57"/>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row>
    <row r="6" spans="1:75" ht="15.75" customHeight="1">
      <c r="B6" s="2470" t="s">
        <v>1036</v>
      </c>
      <c r="C6" s="2470"/>
      <c r="D6" s="2470"/>
      <c r="E6" s="2470"/>
      <c r="F6" s="2470"/>
      <c r="G6" s="2470"/>
      <c r="H6" s="2470"/>
      <c r="I6" s="2470"/>
      <c r="J6" s="2470"/>
      <c r="K6" s="2470"/>
      <c r="L6" s="2470"/>
      <c r="M6" s="2470"/>
      <c r="N6" s="2470"/>
      <c r="O6" s="2470"/>
      <c r="P6" s="2470"/>
      <c r="Q6" s="2470"/>
      <c r="R6" s="2470"/>
      <c r="S6" s="2470"/>
      <c r="T6" s="2470"/>
      <c r="U6" s="2470"/>
      <c r="V6" s="2470"/>
      <c r="W6" s="2470"/>
      <c r="X6" s="2470"/>
      <c r="Y6" s="2470"/>
      <c r="Z6" s="2470"/>
      <c r="AA6" s="2470"/>
      <c r="AB6" s="2470"/>
      <c r="AC6" s="2470"/>
      <c r="AD6" s="2470"/>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59" t="s">
        <v>715</v>
      </c>
    </row>
    <row r="7" spans="1:75" ht="3" customHeight="1">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row>
    <row r="8" spans="1:75" ht="11.1" customHeight="1">
      <c r="B8" s="1311" t="s">
        <v>327</v>
      </c>
      <c r="C8" s="1218"/>
      <c r="D8" s="1218"/>
      <c r="E8" s="1218"/>
      <c r="F8" s="1219"/>
      <c r="G8" s="1217" t="s">
        <v>328</v>
      </c>
      <c r="H8" s="1218"/>
      <c r="I8" s="1218"/>
      <c r="J8" s="1218"/>
      <c r="K8" s="1218"/>
      <c r="L8" s="1312"/>
      <c r="M8" s="204"/>
      <c r="N8" s="1218" t="s">
        <v>26</v>
      </c>
      <c r="O8" s="1218"/>
      <c r="P8" s="1218"/>
      <c r="Q8" s="1218"/>
      <c r="R8" s="1218"/>
      <c r="S8" s="1218"/>
      <c r="T8" s="1218"/>
      <c r="U8" s="1218"/>
      <c r="V8" s="1218"/>
      <c r="W8" s="1218"/>
      <c r="X8" s="1218"/>
      <c r="Y8" s="1218"/>
      <c r="Z8" s="1218"/>
      <c r="AA8" s="1218"/>
      <c r="AB8" s="1218"/>
      <c r="AC8" s="1218"/>
      <c r="AD8" s="1218"/>
      <c r="AE8" s="203"/>
      <c r="AF8" s="204"/>
      <c r="AG8" s="1218" t="s">
        <v>27</v>
      </c>
      <c r="AH8" s="1218"/>
      <c r="AI8" s="1218"/>
      <c r="AJ8" s="1218"/>
      <c r="AK8" s="1218"/>
      <c r="AL8" s="1218"/>
      <c r="AM8" s="1218"/>
      <c r="AN8" s="1218"/>
      <c r="AO8" s="1218"/>
      <c r="AP8" s="1218"/>
      <c r="AQ8" s="1218"/>
      <c r="AR8" s="1218"/>
      <c r="AS8" s="1218"/>
      <c r="AT8" s="1218"/>
      <c r="AU8" s="1218"/>
      <c r="AV8" s="1218"/>
      <c r="AW8" s="1218"/>
      <c r="AX8" s="203"/>
      <c r="AY8" s="204"/>
      <c r="AZ8" s="1218" t="s">
        <v>329</v>
      </c>
      <c r="BA8" s="1218"/>
      <c r="BB8" s="1218"/>
      <c r="BC8" s="1218"/>
      <c r="BD8" s="1218"/>
      <c r="BE8" s="1218"/>
      <c r="BF8" s="1218"/>
      <c r="BG8" s="1218"/>
      <c r="BH8" s="1218"/>
      <c r="BI8" s="1218"/>
      <c r="BJ8" s="1218"/>
      <c r="BK8" s="1218"/>
      <c r="BL8" s="1218"/>
      <c r="BM8" s="1218"/>
      <c r="BN8" s="1218"/>
      <c r="BO8" s="1218"/>
      <c r="BP8" s="192"/>
      <c r="BQ8" s="189"/>
      <c r="BR8" s="189"/>
      <c r="BS8" s="189"/>
      <c r="BT8" s="189"/>
      <c r="BU8" s="189"/>
      <c r="BV8" s="189"/>
      <c r="BW8" s="189"/>
    </row>
    <row r="9" spans="1:75" ht="11.1" customHeight="1">
      <c r="B9" s="1313"/>
      <c r="C9" s="1865"/>
      <c r="D9" s="1865"/>
      <c r="E9" s="1865"/>
      <c r="F9" s="2478"/>
      <c r="G9" s="2480"/>
      <c r="H9" s="1865"/>
      <c r="I9" s="1865"/>
      <c r="J9" s="1865"/>
      <c r="K9" s="1865"/>
      <c r="L9" s="1314"/>
      <c r="M9" s="124"/>
      <c r="N9" s="1221"/>
      <c r="O9" s="1221"/>
      <c r="P9" s="1221"/>
      <c r="Q9" s="1221"/>
      <c r="R9" s="1221"/>
      <c r="S9" s="1221"/>
      <c r="T9" s="1221"/>
      <c r="U9" s="1221"/>
      <c r="V9" s="1221"/>
      <c r="W9" s="1221"/>
      <c r="X9" s="1221"/>
      <c r="Y9" s="1221"/>
      <c r="Z9" s="1221"/>
      <c r="AA9" s="1221"/>
      <c r="AB9" s="1221"/>
      <c r="AC9" s="1221"/>
      <c r="AD9" s="1221"/>
      <c r="AE9" s="131"/>
      <c r="AF9" s="124"/>
      <c r="AG9" s="1221"/>
      <c r="AH9" s="1221"/>
      <c r="AI9" s="1221"/>
      <c r="AJ9" s="1221"/>
      <c r="AK9" s="1221"/>
      <c r="AL9" s="1221"/>
      <c r="AM9" s="1221"/>
      <c r="AN9" s="1221"/>
      <c r="AO9" s="1221"/>
      <c r="AP9" s="1221"/>
      <c r="AQ9" s="1221"/>
      <c r="AR9" s="1221"/>
      <c r="AS9" s="1221"/>
      <c r="AT9" s="1221"/>
      <c r="AU9" s="1221"/>
      <c r="AV9" s="1221"/>
      <c r="AW9" s="1221"/>
      <c r="AX9" s="131"/>
      <c r="AY9" s="124"/>
      <c r="AZ9" s="1221"/>
      <c r="BA9" s="1221"/>
      <c r="BB9" s="1221"/>
      <c r="BC9" s="1221"/>
      <c r="BD9" s="1221"/>
      <c r="BE9" s="1221"/>
      <c r="BF9" s="1221"/>
      <c r="BG9" s="1221"/>
      <c r="BH9" s="1221"/>
      <c r="BI9" s="1221"/>
      <c r="BJ9" s="1221"/>
      <c r="BK9" s="1221"/>
      <c r="BL9" s="1221"/>
      <c r="BM9" s="1221"/>
      <c r="BN9" s="1221"/>
      <c r="BO9" s="1221"/>
      <c r="BP9" s="194"/>
      <c r="BQ9" s="189"/>
      <c r="BR9" s="189"/>
      <c r="BS9" s="189"/>
      <c r="BT9" s="189"/>
      <c r="BU9" s="189"/>
      <c r="BV9" s="189"/>
      <c r="BW9" s="189"/>
    </row>
    <row r="10" spans="1:75" ht="11.1" customHeight="1">
      <c r="B10" s="1313"/>
      <c r="C10" s="1865"/>
      <c r="D10" s="1865"/>
      <c r="E10" s="1865"/>
      <c r="F10" s="2478"/>
      <c r="G10" s="2480"/>
      <c r="H10" s="1865"/>
      <c r="I10" s="1865"/>
      <c r="J10" s="1865"/>
      <c r="K10" s="1865"/>
      <c r="L10" s="1314"/>
      <c r="M10" s="68"/>
      <c r="N10" s="1224" t="s">
        <v>330</v>
      </c>
      <c r="O10" s="1224"/>
      <c r="P10" s="1224"/>
      <c r="Q10" s="1224"/>
      <c r="R10" s="128"/>
      <c r="S10" s="68"/>
      <c r="T10" s="1224" t="s">
        <v>520</v>
      </c>
      <c r="U10" s="1224"/>
      <c r="V10" s="1224"/>
      <c r="W10" s="1224"/>
      <c r="X10" s="1224"/>
      <c r="Y10" s="128"/>
      <c r="Z10" s="68"/>
      <c r="AA10" s="1224" t="s">
        <v>331</v>
      </c>
      <c r="AB10" s="1224"/>
      <c r="AC10" s="1224"/>
      <c r="AD10" s="1224"/>
      <c r="AE10" s="125"/>
      <c r="AF10" s="68"/>
      <c r="AG10" s="1224" t="s">
        <v>28</v>
      </c>
      <c r="AH10" s="1224"/>
      <c r="AI10" s="1224"/>
      <c r="AJ10" s="1224"/>
      <c r="AK10" s="128"/>
      <c r="AL10" s="68"/>
      <c r="AM10" s="1224" t="s">
        <v>520</v>
      </c>
      <c r="AN10" s="1224"/>
      <c r="AO10" s="1224"/>
      <c r="AP10" s="1224"/>
      <c r="AQ10" s="128"/>
      <c r="AR10" s="68"/>
      <c r="AS10" s="1224" t="s">
        <v>331</v>
      </c>
      <c r="AT10" s="1224"/>
      <c r="AU10" s="1224"/>
      <c r="AV10" s="1224"/>
      <c r="AW10" s="1224"/>
      <c r="AX10" s="125"/>
      <c r="AY10" s="68"/>
      <c r="AZ10" s="1224" t="s">
        <v>330</v>
      </c>
      <c r="BA10" s="1224"/>
      <c r="BB10" s="1224"/>
      <c r="BC10" s="1224"/>
      <c r="BD10" s="128"/>
      <c r="BE10" s="68"/>
      <c r="BF10" s="1224" t="s">
        <v>520</v>
      </c>
      <c r="BG10" s="1224"/>
      <c r="BH10" s="1224"/>
      <c r="BI10" s="1224"/>
      <c r="BJ10" s="128"/>
      <c r="BK10" s="68"/>
      <c r="BL10" s="1224" t="s">
        <v>331</v>
      </c>
      <c r="BM10" s="1224"/>
      <c r="BN10" s="1224"/>
      <c r="BO10" s="1224"/>
      <c r="BP10" s="193"/>
      <c r="BQ10" s="189"/>
      <c r="BR10" s="189"/>
      <c r="BS10" s="189"/>
      <c r="BT10" s="189"/>
      <c r="BU10" s="189"/>
      <c r="BV10" s="189"/>
      <c r="BW10" s="189"/>
    </row>
    <row r="11" spans="1:75" ht="11.1" customHeight="1">
      <c r="B11" s="1315"/>
      <c r="C11" s="1309"/>
      <c r="D11" s="1309"/>
      <c r="E11" s="1309"/>
      <c r="F11" s="2479"/>
      <c r="G11" s="1308"/>
      <c r="H11" s="1309"/>
      <c r="I11" s="1309"/>
      <c r="J11" s="1309"/>
      <c r="K11" s="1309"/>
      <c r="L11" s="1310"/>
      <c r="M11" s="58"/>
      <c r="N11" s="1309"/>
      <c r="O11" s="1309"/>
      <c r="P11" s="1309"/>
      <c r="Q11" s="1309"/>
      <c r="R11" s="206"/>
      <c r="S11" s="58"/>
      <c r="T11" s="1309"/>
      <c r="U11" s="1309"/>
      <c r="V11" s="1309"/>
      <c r="W11" s="1309"/>
      <c r="X11" s="1309"/>
      <c r="Y11" s="206"/>
      <c r="Z11" s="58"/>
      <c r="AA11" s="1309"/>
      <c r="AB11" s="1309"/>
      <c r="AC11" s="1309"/>
      <c r="AD11" s="1309"/>
      <c r="AE11" s="206"/>
      <c r="AF11" s="58"/>
      <c r="AG11" s="1309"/>
      <c r="AH11" s="1309"/>
      <c r="AI11" s="1309"/>
      <c r="AJ11" s="1309"/>
      <c r="AK11" s="206"/>
      <c r="AL11" s="58"/>
      <c r="AM11" s="1309"/>
      <c r="AN11" s="1309"/>
      <c r="AO11" s="1309"/>
      <c r="AP11" s="1309"/>
      <c r="AQ11" s="206"/>
      <c r="AR11" s="58"/>
      <c r="AS11" s="1309"/>
      <c r="AT11" s="1309"/>
      <c r="AU11" s="1309"/>
      <c r="AV11" s="1309"/>
      <c r="AW11" s="1309"/>
      <c r="AX11" s="206"/>
      <c r="AY11" s="58"/>
      <c r="AZ11" s="1309"/>
      <c r="BA11" s="1309"/>
      <c r="BB11" s="1309"/>
      <c r="BC11" s="1309"/>
      <c r="BD11" s="206"/>
      <c r="BE11" s="58"/>
      <c r="BF11" s="1309"/>
      <c r="BG11" s="1309"/>
      <c r="BH11" s="1309"/>
      <c r="BI11" s="1309"/>
      <c r="BJ11" s="206"/>
      <c r="BK11" s="58"/>
      <c r="BL11" s="1309"/>
      <c r="BM11" s="1309"/>
      <c r="BN11" s="1309"/>
      <c r="BO11" s="1309"/>
      <c r="BP11" s="202"/>
      <c r="BQ11" s="189"/>
      <c r="BR11" s="189"/>
      <c r="BS11" s="189"/>
      <c r="BT11" s="189"/>
      <c r="BU11" s="189"/>
      <c r="BV11" s="189"/>
      <c r="BW11" s="189"/>
    </row>
    <row r="12" spans="1:75" ht="9.9499999999999993" customHeight="1">
      <c r="B12" s="2464" t="s">
        <v>713</v>
      </c>
      <c r="C12" s="2465"/>
      <c r="D12" s="2465"/>
      <c r="E12" s="2465"/>
      <c r="F12" s="2466"/>
      <c r="G12" s="2471" t="s">
        <v>713</v>
      </c>
      <c r="H12" s="2465"/>
      <c r="I12" s="2465"/>
      <c r="J12" s="2465"/>
      <c r="K12" s="2465"/>
      <c r="L12" s="2472"/>
      <c r="M12" s="2458"/>
      <c r="N12" s="2458"/>
      <c r="O12" s="2458"/>
      <c r="P12" s="2458"/>
      <c r="Q12" s="2458"/>
      <c r="R12" s="2459"/>
      <c r="S12" s="2457"/>
      <c r="T12" s="2458"/>
      <c r="U12" s="2458"/>
      <c r="V12" s="2458"/>
      <c r="W12" s="2458"/>
      <c r="X12" s="2458"/>
      <c r="Y12" s="2459"/>
      <c r="Z12" s="2457"/>
      <c r="AA12" s="2458"/>
      <c r="AB12" s="2458"/>
      <c r="AC12" s="2458"/>
      <c r="AD12" s="2458"/>
      <c r="AE12" s="2459"/>
      <c r="AF12" s="2457"/>
      <c r="AG12" s="2458"/>
      <c r="AH12" s="2458"/>
      <c r="AI12" s="2458"/>
      <c r="AJ12" s="2458"/>
      <c r="AK12" s="2459"/>
      <c r="AL12" s="2457"/>
      <c r="AM12" s="2458"/>
      <c r="AN12" s="2458"/>
      <c r="AO12" s="2458"/>
      <c r="AP12" s="2458"/>
      <c r="AQ12" s="2459"/>
      <c r="AR12" s="2457"/>
      <c r="AS12" s="2458"/>
      <c r="AT12" s="2458"/>
      <c r="AU12" s="2458"/>
      <c r="AV12" s="2458"/>
      <c r="AW12" s="2458"/>
      <c r="AX12" s="2459"/>
      <c r="AY12" s="2457"/>
      <c r="AZ12" s="2458"/>
      <c r="BA12" s="2458"/>
      <c r="BB12" s="2458"/>
      <c r="BC12" s="2458"/>
      <c r="BD12" s="2459"/>
      <c r="BE12" s="2457"/>
      <c r="BF12" s="2458"/>
      <c r="BG12" s="2458"/>
      <c r="BH12" s="2458"/>
      <c r="BI12" s="2458"/>
      <c r="BJ12" s="2459"/>
      <c r="BK12" s="2457"/>
      <c r="BL12" s="2458"/>
      <c r="BM12" s="2458"/>
      <c r="BN12" s="2458"/>
      <c r="BO12" s="2458"/>
      <c r="BP12" s="2488"/>
      <c r="BQ12" s="189"/>
      <c r="BR12" s="189"/>
      <c r="BS12" s="189"/>
      <c r="BT12" s="189"/>
      <c r="BU12" s="189"/>
      <c r="BV12" s="189"/>
      <c r="BW12" s="189"/>
    </row>
    <row r="13" spans="1:75" ht="9.9499999999999993" customHeight="1">
      <c r="B13" s="2467"/>
      <c r="C13" s="2468"/>
      <c r="D13" s="2468"/>
      <c r="E13" s="2468"/>
      <c r="F13" s="2469"/>
      <c r="G13" s="2473"/>
      <c r="H13" s="2468"/>
      <c r="I13" s="2468"/>
      <c r="J13" s="2468"/>
      <c r="K13" s="2468"/>
      <c r="L13" s="2474"/>
      <c r="M13" s="2461"/>
      <c r="N13" s="2461"/>
      <c r="O13" s="2461"/>
      <c r="P13" s="2461"/>
      <c r="Q13" s="2461"/>
      <c r="R13" s="2462"/>
      <c r="S13" s="2460"/>
      <c r="T13" s="2461"/>
      <c r="U13" s="2461"/>
      <c r="V13" s="2461"/>
      <c r="W13" s="2461"/>
      <c r="X13" s="2461"/>
      <c r="Y13" s="2462"/>
      <c r="Z13" s="2460"/>
      <c r="AA13" s="2461"/>
      <c r="AB13" s="2461"/>
      <c r="AC13" s="2461"/>
      <c r="AD13" s="2461"/>
      <c r="AE13" s="2462"/>
      <c r="AF13" s="2460"/>
      <c r="AG13" s="2461"/>
      <c r="AH13" s="2461"/>
      <c r="AI13" s="2461"/>
      <c r="AJ13" s="2461"/>
      <c r="AK13" s="2462"/>
      <c r="AL13" s="2460"/>
      <c r="AM13" s="2461"/>
      <c r="AN13" s="2461"/>
      <c r="AO13" s="2461"/>
      <c r="AP13" s="2461"/>
      <c r="AQ13" s="2462"/>
      <c r="AR13" s="2460"/>
      <c r="AS13" s="2461"/>
      <c r="AT13" s="2461"/>
      <c r="AU13" s="2461"/>
      <c r="AV13" s="2461"/>
      <c r="AW13" s="2461"/>
      <c r="AX13" s="2462"/>
      <c r="AY13" s="2460"/>
      <c r="AZ13" s="2461"/>
      <c r="BA13" s="2461"/>
      <c r="BB13" s="2461"/>
      <c r="BC13" s="2461"/>
      <c r="BD13" s="2462"/>
      <c r="BE13" s="2460"/>
      <c r="BF13" s="2461"/>
      <c r="BG13" s="2461"/>
      <c r="BH13" s="2461"/>
      <c r="BI13" s="2461"/>
      <c r="BJ13" s="2462"/>
      <c r="BK13" s="2460"/>
      <c r="BL13" s="2461"/>
      <c r="BM13" s="2461"/>
      <c r="BN13" s="2461"/>
      <c r="BO13" s="2461"/>
      <c r="BP13" s="2489"/>
      <c r="BQ13" s="189"/>
      <c r="BR13" s="189"/>
      <c r="BS13" s="189"/>
      <c r="BT13" s="189"/>
      <c r="BU13" s="189"/>
      <c r="BV13" s="189"/>
      <c r="BW13" s="189"/>
    </row>
    <row r="14" spans="1:75" ht="11.1" customHeight="1">
      <c r="B14" s="2456"/>
      <c r="C14" s="1224"/>
      <c r="D14" s="1224"/>
      <c r="E14" s="1224"/>
      <c r="F14" s="1225"/>
      <c r="G14" s="1206"/>
      <c r="H14" s="1207"/>
      <c r="I14" s="1207"/>
      <c r="J14" s="1207"/>
      <c r="K14" s="1207"/>
      <c r="L14" s="2481"/>
      <c r="M14" s="2486"/>
      <c r="N14" s="2486"/>
      <c r="O14" s="2486"/>
      <c r="P14" s="2486"/>
      <c r="Q14" s="2486"/>
      <c r="R14" s="2487"/>
      <c r="S14" s="2485"/>
      <c r="T14" s="2486"/>
      <c r="U14" s="2486"/>
      <c r="V14" s="2486"/>
      <c r="W14" s="2486"/>
      <c r="X14" s="2486"/>
      <c r="Y14" s="2487"/>
      <c r="Z14" s="2485"/>
      <c r="AA14" s="2486"/>
      <c r="AB14" s="2486"/>
      <c r="AC14" s="2486"/>
      <c r="AD14" s="2486"/>
      <c r="AE14" s="2487"/>
      <c r="AF14" s="2475"/>
      <c r="AG14" s="2476"/>
      <c r="AH14" s="2476"/>
      <c r="AI14" s="2476"/>
      <c r="AJ14" s="2476"/>
      <c r="AK14" s="2477"/>
      <c r="AL14" s="2485"/>
      <c r="AM14" s="2486"/>
      <c r="AN14" s="2486"/>
      <c r="AO14" s="2486"/>
      <c r="AP14" s="2486"/>
      <c r="AQ14" s="2487"/>
      <c r="AR14" s="2485"/>
      <c r="AS14" s="2486"/>
      <c r="AT14" s="2486"/>
      <c r="AU14" s="2486"/>
      <c r="AV14" s="2486"/>
      <c r="AW14" s="2486"/>
      <c r="AX14" s="2487"/>
      <c r="AY14" s="2485"/>
      <c r="AZ14" s="2486"/>
      <c r="BA14" s="2486"/>
      <c r="BB14" s="2486"/>
      <c r="BC14" s="2486"/>
      <c r="BD14" s="2487"/>
      <c r="BE14" s="2485"/>
      <c r="BF14" s="2486"/>
      <c r="BG14" s="2486"/>
      <c r="BH14" s="2486"/>
      <c r="BI14" s="2486"/>
      <c r="BJ14" s="2487"/>
      <c r="BK14" s="2475"/>
      <c r="BL14" s="2476"/>
      <c r="BM14" s="2476"/>
      <c r="BN14" s="2476"/>
      <c r="BO14" s="2476"/>
      <c r="BP14" s="2491"/>
      <c r="BQ14" s="189"/>
      <c r="BR14" s="189"/>
      <c r="BS14" s="189"/>
      <c r="BT14" s="189"/>
      <c r="BU14" s="189"/>
      <c r="BV14" s="189"/>
      <c r="BW14" s="189"/>
    </row>
    <row r="15" spans="1:75" ht="11.1" customHeight="1">
      <c r="B15" s="2463"/>
      <c r="C15" s="1221"/>
      <c r="D15" s="1221"/>
      <c r="E15" s="1221"/>
      <c r="F15" s="1222"/>
      <c r="G15" s="1206"/>
      <c r="H15" s="1207"/>
      <c r="I15" s="1207"/>
      <c r="J15" s="1207"/>
      <c r="K15" s="1207"/>
      <c r="L15" s="2481"/>
      <c r="M15" s="2461"/>
      <c r="N15" s="2461"/>
      <c r="O15" s="2461"/>
      <c r="P15" s="2461"/>
      <c r="Q15" s="2461"/>
      <c r="R15" s="2462"/>
      <c r="S15" s="2460"/>
      <c r="T15" s="2461"/>
      <c r="U15" s="2461"/>
      <c r="V15" s="2461"/>
      <c r="W15" s="2461"/>
      <c r="X15" s="2461"/>
      <c r="Y15" s="2462"/>
      <c r="Z15" s="2460"/>
      <c r="AA15" s="2461"/>
      <c r="AB15" s="2461"/>
      <c r="AC15" s="2461"/>
      <c r="AD15" s="2461"/>
      <c r="AE15" s="2462"/>
      <c r="AF15" s="2460"/>
      <c r="AG15" s="2461"/>
      <c r="AH15" s="2461"/>
      <c r="AI15" s="2461"/>
      <c r="AJ15" s="2461"/>
      <c r="AK15" s="2462"/>
      <c r="AL15" s="2460"/>
      <c r="AM15" s="2461"/>
      <c r="AN15" s="2461"/>
      <c r="AO15" s="2461"/>
      <c r="AP15" s="2461"/>
      <c r="AQ15" s="2462"/>
      <c r="AR15" s="2460"/>
      <c r="AS15" s="2461"/>
      <c r="AT15" s="2461"/>
      <c r="AU15" s="2461"/>
      <c r="AV15" s="2461"/>
      <c r="AW15" s="2461"/>
      <c r="AX15" s="2462"/>
      <c r="AY15" s="2460"/>
      <c r="AZ15" s="2461"/>
      <c r="BA15" s="2461"/>
      <c r="BB15" s="2461"/>
      <c r="BC15" s="2461"/>
      <c r="BD15" s="2462"/>
      <c r="BE15" s="2460"/>
      <c r="BF15" s="2461"/>
      <c r="BG15" s="2461"/>
      <c r="BH15" s="2461"/>
      <c r="BI15" s="2461"/>
      <c r="BJ15" s="2462"/>
      <c r="BK15" s="2460"/>
      <c r="BL15" s="2461"/>
      <c r="BM15" s="2461"/>
      <c r="BN15" s="2461"/>
      <c r="BO15" s="2461"/>
      <c r="BP15" s="2489"/>
      <c r="BQ15" s="189"/>
      <c r="BR15" s="189"/>
      <c r="BS15" s="189"/>
      <c r="BT15" s="189"/>
      <c r="BU15" s="189"/>
      <c r="BV15" s="189"/>
      <c r="BW15" s="189"/>
    </row>
    <row r="16" spans="1:75" ht="11.1" customHeight="1">
      <c r="B16" s="2456"/>
      <c r="C16" s="1224"/>
      <c r="D16" s="1224"/>
      <c r="E16" s="1224"/>
      <c r="F16" s="1225"/>
      <c r="G16" s="1206"/>
      <c r="H16" s="1207"/>
      <c r="I16" s="1207"/>
      <c r="J16" s="1207"/>
      <c r="K16" s="1207"/>
      <c r="L16" s="2481"/>
      <c r="M16" s="2476"/>
      <c r="N16" s="2476"/>
      <c r="O16" s="2476"/>
      <c r="P16" s="2476"/>
      <c r="Q16" s="2476"/>
      <c r="R16" s="2477"/>
      <c r="S16" s="2475"/>
      <c r="T16" s="2476"/>
      <c r="U16" s="2476"/>
      <c r="V16" s="2476"/>
      <c r="W16" s="2476"/>
      <c r="X16" s="2476"/>
      <c r="Y16" s="2477"/>
      <c r="Z16" s="2475"/>
      <c r="AA16" s="2476"/>
      <c r="AB16" s="2476"/>
      <c r="AC16" s="2476"/>
      <c r="AD16" s="2476"/>
      <c r="AE16" s="2477"/>
      <c r="AF16" s="2475"/>
      <c r="AG16" s="2476"/>
      <c r="AH16" s="2476"/>
      <c r="AI16" s="2476"/>
      <c r="AJ16" s="2476"/>
      <c r="AK16" s="2477"/>
      <c r="AL16" s="2475"/>
      <c r="AM16" s="2476"/>
      <c r="AN16" s="2476"/>
      <c r="AO16" s="2476"/>
      <c r="AP16" s="2476"/>
      <c r="AQ16" s="2477"/>
      <c r="AR16" s="2475"/>
      <c r="AS16" s="2476"/>
      <c r="AT16" s="2476"/>
      <c r="AU16" s="2476"/>
      <c r="AV16" s="2476"/>
      <c r="AW16" s="2476"/>
      <c r="AX16" s="2477"/>
      <c r="AY16" s="2475"/>
      <c r="AZ16" s="2476"/>
      <c r="BA16" s="2476"/>
      <c r="BB16" s="2476"/>
      <c r="BC16" s="2476"/>
      <c r="BD16" s="2477"/>
      <c r="BE16" s="2475"/>
      <c r="BF16" s="2476"/>
      <c r="BG16" s="2476"/>
      <c r="BH16" s="2476"/>
      <c r="BI16" s="2476"/>
      <c r="BJ16" s="2477"/>
      <c r="BK16" s="2475"/>
      <c r="BL16" s="2476"/>
      <c r="BM16" s="2476"/>
      <c r="BN16" s="2476"/>
      <c r="BO16" s="2476"/>
      <c r="BP16" s="2491"/>
      <c r="BQ16" s="189"/>
      <c r="BR16" s="189"/>
      <c r="BS16" s="189"/>
      <c r="BT16" s="189"/>
      <c r="BU16" s="189"/>
      <c r="BV16" s="189"/>
      <c r="BW16" s="189"/>
    </row>
    <row r="17" spans="2:75" ht="11.1" customHeight="1">
      <c r="B17" s="2463"/>
      <c r="C17" s="1221"/>
      <c r="D17" s="1221"/>
      <c r="E17" s="1221"/>
      <c r="F17" s="1222"/>
      <c r="G17" s="1206"/>
      <c r="H17" s="1207"/>
      <c r="I17" s="1207"/>
      <c r="J17" s="1207"/>
      <c r="K17" s="1207"/>
      <c r="L17" s="2481"/>
      <c r="M17" s="2461"/>
      <c r="N17" s="2461"/>
      <c r="O17" s="2461"/>
      <c r="P17" s="2461"/>
      <c r="Q17" s="2461"/>
      <c r="R17" s="2462"/>
      <c r="S17" s="2460"/>
      <c r="T17" s="2461"/>
      <c r="U17" s="2461"/>
      <c r="V17" s="2461"/>
      <c r="W17" s="2461"/>
      <c r="X17" s="2461"/>
      <c r="Y17" s="2462"/>
      <c r="Z17" s="2460"/>
      <c r="AA17" s="2461"/>
      <c r="AB17" s="2461"/>
      <c r="AC17" s="2461"/>
      <c r="AD17" s="2461"/>
      <c r="AE17" s="2462"/>
      <c r="AF17" s="2460"/>
      <c r="AG17" s="2461"/>
      <c r="AH17" s="2461"/>
      <c r="AI17" s="2461"/>
      <c r="AJ17" s="2461"/>
      <c r="AK17" s="2462"/>
      <c r="AL17" s="2460"/>
      <c r="AM17" s="2461"/>
      <c r="AN17" s="2461"/>
      <c r="AO17" s="2461"/>
      <c r="AP17" s="2461"/>
      <c r="AQ17" s="2462"/>
      <c r="AR17" s="2460"/>
      <c r="AS17" s="2461"/>
      <c r="AT17" s="2461"/>
      <c r="AU17" s="2461"/>
      <c r="AV17" s="2461"/>
      <c r="AW17" s="2461"/>
      <c r="AX17" s="2462"/>
      <c r="AY17" s="2460"/>
      <c r="AZ17" s="2461"/>
      <c r="BA17" s="2461"/>
      <c r="BB17" s="2461"/>
      <c r="BC17" s="2461"/>
      <c r="BD17" s="2462"/>
      <c r="BE17" s="2460"/>
      <c r="BF17" s="2461"/>
      <c r="BG17" s="2461"/>
      <c r="BH17" s="2461"/>
      <c r="BI17" s="2461"/>
      <c r="BJ17" s="2462"/>
      <c r="BK17" s="2460"/>
      <c r="BL17" s="2461"/>
      <c r="BM17" s="2461"/>
      <c r="BN17" s="2461"/>
      <c r="BO17" s="2461"/>
      <c r="BP17" s="2489"/>
      <c r="BQ17" s="189"/>
      <c r="BR17" s="189"/>
      <c r="BS17" s="189"/>
      <c r="BT17" s="189"/>
      <c r="BU17" s="189"/>
      <c r="BV17" s="189"/>
      <c r="BW17" s="189"/>
    </row>
    <row r="18" spans="2:75" ht="11.1" customHeight="1">
      <c r="B18" s="2456"/>
      <c r="C18" s="1224"/>
      <c r="D18" s="1224"/>
      <c r="E18" s="1224"/>
      <c r="F18" s="1225"/>
      <c r="G18" s="1206"/>
      <c r="H18" s="1207"/>
      <c r="I18" s="1207"/>
      <c r="J18" s="1207"/>
      <c r="K18" s="1207"/>
      <c r="L18" s="2481"/>
      <c r="M18" s="2476"/>
      <c r="N18" s="2476"/>
      <c r="O18" s="2476"/>
      <c r="P18" s="2476"/>
      <c r="Q18" s="2476"/>
      <c r="R18" s="2477"/>
      <c r="S18" s="2475"/>
      <c r="T18" s="2476"/>
      <c r="U18" s="2476"/>
      <c r="V18" s="2476"/>
      <c r="W18" s="2476"/>
      <c r="X18" s="2476"/>
      <c r="Y18" s="2477"/>
      <c r="Z18" s="2475"/>
      <c r="AA18" s="2476"/>
      <c r="AB18" s="2476"/>
      <c r="AC18" s="2476"/>
      <c r="AD18" s="2476"/>
      <c r="AE18" s="2477"/>
      <c r="AF18" s="2475"/>
      <c r="AG18" s="2476"/>
      <c r="AH18" s="2476"/>
      <c r="AI18" s="2476"/>
      <c r="AJ18" s="2476"/>
      <c r="AK18" s="2477"/>
      <c r="AL18" s="2475"/>
      <c r="AM18" s="2476"/>
      <c r="AN18" s="2476"/>
      <c r="AO18" s="2476"/>
      <c r="AP18" s="2476"/>
      <c r="AQ18" s="2477"/>
      <c r="AR18" s="2475"/>
      <c r="AS18" s="2476"/>
      <c r="AT18" s="2476"/>
      <c r="AU18" s="2476"/>
      <c r="AV18" s="2476"/>
      <c r="AW18" s="2476"/>
      <c r="AX18" s="2477"/>
      <c r="AY18" s="2475"/>
      <c r="AZ18" s="2476"/>
      <c r="BA18" s="2476"/>
      <c r="BB18" s="2476"/>
      <c r="BC18" s="2476"/>
      <c r="BD18" s="2477"/>
      <c r="BE18" s="2475"/>
      <c r="BF18" s="2476"/>
      <c r="BG18" s="2476"/>
      <c r="BH18" s="2476"/>
      <c r="BI18" s="2476"/>
      <c r="BJ18" s="2477"/>
      <c r="BK18" s="2475"/>
      <c r="BL18" s="2476"/>
      <c r="BM18" s="2476"/>
      <c r="BN18" s="2476"/>
      <c r="BO18" s="2476"/>
      <c r="BP18" s="2491"/>
      <c r="BQ18" s="189"/>
      <c r="BR18" s="189"/>
      <c r="BS18" s="189"/>
      <c r="BT18" s="189"/>
      <c r="BU18" s="189"/>
      <c r="BV18" s="189"/>
      <c r="BW18" s="189"/>
    </row>
    <row r="19" spans="2:75" ht="11.1" customHeight="1">
      <c r="B19" s="2463"/>
      <c r="C19" s="1221"/>
      <c r="D19" s="1221"/>
      <c r="E19" s="1221"/>
      <c r="F19" s="1222"/>
      <c r="G19" s="1206"/>
      <c r="H19" s="1207"/>
      <c r="I19" s="1207"/>
      <c r="J19" s="1207"/>
      <c r="K19" s="1207"/>
      <c r="L19" s="2481"/>
      <c r="M19" s="2461"/>
      <c r="N19" s="2461"/>
      <c r="O19" s="2461"/>
      <c r="P19" s="2461"/>
      <c r="Q19" s="2461"/>
      <c r="R19" s="2462"/>
      <c r="S19" s="2460"/>
      <c r="T19" s="2461"/>
      <c r="U19" s="2461"/>
      <c r="V19" s="2461"/>
      <c r="W19" s="2461"/>
      <c r="X19" s="2461"/>
      <c r="Y19" s="2462"/>
      <c r="Z19" s="2460"/>
      <c r="AA19" s="2461"/>
      <c r="AB19" s="2461"/>
      <c r="AC19" s="2461"/>
      <c r="AD19" s="2461"/>
      <c r="AE19" s="2462"/>
      <c r="AF19" s="2460"/>
      <c r="AG19" s="2461"/>
      <c r="AH19" s="2461"/>
      <c r="AI19" s="2461"/>
      <c r="AJ19" s="2461"/>
      <c r="AK19" s="2462"/>
      <c r="AL19" s="2460"/>
      <c r="AM19" s="2461"/>
      <c r="AN19" s="2461"/>
      <c r="AO19" s="2461"/>
      <c r="AP19" s="2461"/>
      <c r="AQ19" s="2462"/>
      <c r="AR19" s="2460"/>
      <c r="AS19" s="2461"/>
      <c r="AT19" s="2461"/>
      <c r="AU19" s="2461"/>
      <c r="AV19" s="2461"/>
      <c r="AW19" s="2461"/>
      <c r="AX19" s="2462"/>
      <c r="AY19" s="2460"/>
      <c r="AZ19" s="2461"/>
      <c r="BA19" s="2461"/>
      <c r="BB19" s="2461"/>
      <c r="BC19" s="2461"/>
      <c r="BD19" s="2462"/>
      <c r="BE19" s="2460"/>
      <c r="BF19" s="2461"/>
      <c r="BG19" s="2461"/>
      <c r="BH19" s="2461"/>
      <c r="BI19" s="2461"/>
      <c r="BJ19" s="2462"/>
      <c r="BK19" s="2460"/>
      <c r="BL19" s="2461"/>
      <c r="BM19" s="2461"/>
      <c r="BN19" s="2461"/>
      <c r="BO19" s="2461"/>
      <c r="BP19" s="2489"/>
      <c r="BQ19" s="189"/>
      <c r="BR19" s="189"/>
      <c r="BS19" s="189"/>
      <c r="BT19" s="189"/>
      <c r="BU19" s="189"/>
      <c r="BV19" s="189"/>
      <c r="BW19" s="189"/>
    </row>
    <row r="20" spans="2:75" ht="11.1" customHeight="1">
      <c r="B20" s="2456"/>
      <c r="C20" s="1224"/>
      <c r="D20" s="1224"/>
      <c r="E20" s="1224"/>
      <c r="F20" s="1225"/>
      <c r="G20" s="1206"/>
      <c r="H20" s="1207"/>
      <c r="I20" s="1207"/>
      <c r="J20" s="1207"/>
      <c r="K20" s="1207"/>
      <c r="L20" s="2481"/>
      <c r="M20" s="2476"/>
      <c r="N20" s="2476"/>
      <c r="O20" s="2476"/>
      <c r="P20" s="2476"/>
      <c r="Q20" s="2476"/>
      <c r="R20" s="2477"/>
      <c r="S20" s="2475"/>
      <c r="T20" s="2476"/>
      <c r="U20" s="2476"/>
      <c r="V20" s="2476"/>
      <c r="W20" s="2476"/>
      <c r="X20" s="2476"/>
      <c r="Y20" s="2477"/>
      <c r="Z20" s="2475"/>
      <c r="AA20" s="2476"/>
      <c r="AB20" s="2476"/>
      <c r="AC20" s="2476"/>
      <c r="AD20" s="2476"/>
      <c r="AE20" s="2477"/>
      <c r="AF20" s="2475"/>
      <c r="AG20" s="2476"/>
      <c r="AH20" s="2476"/>
      <c r="AI20" s="2476"/>
      <c r="AJ20" s="2476"/>
      <c r="AK20" s="2477"/>
      <c r="AL20" s="2475"/>
      <c r="AM20" s="2476"/>
      <c r="AN20" s="2476"/>
      <c r="AO20" s="2476"/>
      <c r="AP20" s="2476"/>
      <c r="AQ20" s="2477"/>
      <c r="AR20" s="2475"/>
      <c r="AS20" s="2476"/>
      <c r="AT20" s="2476"/>
      <c r="AU20" s="2476"/>
      <c r="AV20" s="2476"/>
      <c r="AW20" s="2476"/>
      <c r="AX20" s="2477"/>
      <c r="AY20" s="2475"/>
      <c r="AZ20" s="2476"/>
      <c r="BA20" s="2476"/>
      <c r="BB20" s="2476"/>
      <c r="BC20" s="2476"/>
      <c r="BD20" s="2477"/>
      <c r="BE20" s="2475"/>
      <c r="BF20" s="2476"/>
      <c r="BG20" s="2476"/>
      <c r="BH20" s="2476"/>
      <c r="BI20" s="2476"/>
      <c r="BJ20" s="2477"/>
      <c r="BK20" s="2475"/>
      <c r="BL20" s="2476"/>
      <c r="BM20" s="2476"/>
      <c r="BN20" s="2476"/>
      <c r="BO20" s="2476"/>
      <c r="BP20" s="2491"/>
      <c r="BQ20" s="189"/>
      <c r="BR20" s="189"/>
      <c r="BS20" s="189"/>
      <c r="BT20" s="189"/>
      <c r="BU20" s="189"/>
      <c r="BV20" s="189"/>
      <c r="BW20" s="189"/>
    </row>
    <row r="21" spans="2:75" ht="11.1" customHeight="1">
      <c r="B21" s="2463"/>
      <c r="C21" s="1221"/>
      <c r="D21" s="1221"/>
      <c r="E21" s="1221"/>
      <c r="F21" s="1222"/>
      <c r="G21" s="1206"/>
      <c r="H21" s="1207"/>
      <c r="I21" s="1207"/>
      <c r="J21" s="1207"/>
      <c r="K21" s="1207"/>
      <c r="L21" s="2481"/>
      <c r="M21" s="2461"/>
      <c r="N21" s="2461"/>
      <c r="O21" s="2461"/>
      <c r="P21" s="2461"/>
      <c r="Q21" s="2461"/>
      <c r="R21" s="2462"/>
      <c r="S21" s="2460"/>
      <c r="T21" s="2461"/>
      <c r="U21" s="2461"/>
      <c r="V21" s="2461"/>
      <c r="W21" s="2461"/>
      <c r="X21" s="2461"/>
      <c r="Y21" s="2462"/>
      <c r="Z21" s="2460"/>
      <c r="AA21" s="2461"/>
      <c r="AB21" s="2461"/>
      <c r="AC21" s="2461"/>
      <c r="AD21" s="2461"/>
      <c r="AE21" s="2462"/>
      <c r="AF21" s="2460"/>
      <c r="AG21" s="2461"/>
      <c r="AH21" s="2461"/>
      <c r="AI21" s="2461"/>
      <c r="AJ21" s="2461"/>
      <c r="AK21" s="2462"/>
      <c r="AL21" s="2460"/>
      <c r="AM21" s="2461"/>
      <c r="AN21" s="2461"/>
      <c r="AO21" s="2461"/>
      <c r="AP21" s="2461"/>
      <c r="AQ21" s="2462"/>
      <c r="AR21" s="2460"/>
      <c r="AS21" s="2461"/>
      <c r="AT21" s="2461"/>
      <c r="AU21" s="2461"/>
      <c r="AV21" s="2461"/>
      <c r="AW21" s="2461"/>
      <c r="AX21" s="2462"/>
      <c r="AY21" s="2460"/>
      <c r="AZ21" s="2461"/>
      <c r="BA21" s="2461"/>
      <c r="BB21" s="2461"/>
      <c r="BC21" s="2461"/>
      <c r="BD21" s="2462"/>
      <c r="BE21" s="2460"/>
      <c r="BF21" s="2461"/>
      <c r="BG21" s="2461"/>
      <c r="BH21" s="2461"/>
      <c r="BI21" s="2461"/>
      <c r="BJ21" s="2462"/>
      <c r="BK21" s="2460"/>
      <c r="BL21" s="2461"/>
      <c r="BM21" s="2461"/>
      <c r="BN21" s="2461"/>
      <c r="BO21" s="2461"/>
      <c r="BP21" s="2489"/>
      <c r="BQ21" s="189"/>
      <c r="BR21" s="189"/>
      <c r="BS21" s="189"/>
      <c r="BT21" s="189"/>
      <c r="BU21" s="189"/>
      <c r="BV21" s="189"/>
      <c r="BW21" s="189"/>
    </row>
    <row r="22" spans="2:75" ht="11.1" customHeight="1">
      <c r="B22" s="2456"/>
      <c r="C22" s="1224"/>
      <c r="D22" s="1224"/>
      <c r="E22" s="1224"/>
      <c r="F22" s="1225"/>
      <c r="G22" s="1206"/>
      <c r="H22" s="1207"/>
      <c r="I22" s="1207"/>
      <c r="J22" s="1207"/>
      <c r="K22" s="1207"/>
      <c r="L22" s="2481"/>
      <c r="M22" s="2476"/>
      <c r="N22" s="2476"/>
      <c r="O22" s="2476"/>
      <c r="P22" s="2476"/>
      <c r="Q22" s="2476"/>
      <c r="R22" s="2477"/>
      <c r="S22" s="2475"/>
      <c r="T22" s="2476"/>
      <c r="U22" s="2476"/>
      <c r="V22" s="2476"/>
      <c r="W22" s="2476"/>
      <c r="X22" s="2476"/>
      <c r="Y22" s="2477"/>
      <c r="Z22" s="2475"/>
      <c r="AA22" s="2476"/>
      <c r="AB22" s="2476"/>
      <c r="AC22" s="2476"/>
      <c r="AD22" s="2476"/>
      <c r="AE22" s="2477"/>
      <c r="AF22" s="2475"/>
      <c r="AG22" s="2476"/>
      <c r="AH22" s="2476"/>
      <c r="AI22" s="2476"/>
      <c r="AJ22" s="2476"/>
      <c r="AK22" s="2477"/>
      <c r="AL22" s="2475"/>
      <c r="AM22" s="2476"/>
      <c r="AN22" s="2476"/>
      <c r="AO22" s="2476"/>
      <c r="AP22" s="2476"/>
      <c r="AQ22" s="2477"/>
      <c r="AR22" s="2475"/>
      <c r="AS22" s="2476"/>
      <c r="AT22" s="2476"/>
      <c r="AU22" s="2476"/>
      <c r="AV22" s="2476"/>
      <c r="AW22" s="2476"/>
      <c r="AX22" s="2477"/>
      <c r="AY22" s="2475"/>
      <c r="AZ22" s="2476"/>
      <c r="BA22" s="2476"/>
      <c r="BB22" s="2476"/>
      <c r="BC22" s="2476"/>
      <c r="BD22" s="2477"/>
      <c r="BE22" s="2475"/>
      <c r="BF22" s="2476"/>
      <c r="BG22" s="2476"/>
      <c r="BH22" s="2476"/>
      <c r="BI22" s="2476"/>
      <c r="BJ22" s="2477"/>
      <c r="BK22" s="2475"/>
      <c r="BL22" s="2476"/>
      <c r="BM22" s="2476"/>
      <c r="BN22" s="2476"/>
      <c r="BO22" s="2476"/>
      <c r="BP22" s="2491"/>
      <c r="BQ22" s="189"/>
      <c r="BR22" s="189"/>
      <c r="BS22" s="189"/>
      <c r="BT22" s="189"/>
      <c r="BU22" s="189"/>
      <c r="BV22" s="189"/>
      <c r="BW22" s="189"/>
    </row>
    <row r="23" spans="2:75" ht="11.1" customHeight="1">
      <c r="B23" s="2463"/>
      <c r="C23" s="1221"/>
      <c r="D23" s="1221"/>
      <c r="E23" s="1221"/>
      <c r="F23" s="1222"/>
      <c r="G23" s="1206"/>
      <c r="H23" s="1207"/>
      <c r="I23" s="1207"/>
      <c r="J23" s="1207"/>
      <c r="K23" s="1207"/>
      <c r="L23" s="2481"/>
      <c r="M23" s="2461"/>
      <c r="N23" s="2461"/>
      <c r="O23" s="2461"/>
      <c r="P23" s="2461"/>
      <c r="Q23" s="2461"/>
      <c r="R23" s="2462"/>
      <c r="S23" s="2460"/>
      <c r="T23" s="2461"/>
      <c r="U23" s="2461"/>
      <c r="V23" s="2461"/>
      <c r="W23" s="2461"/>
      <c r="X23" s="2461"/>
      <c r="Y23" s="2462"/>
      <c r="Z23" s="2460"/>
      <c r="AA23" s="2461"/>
      <c r="AB23" s="2461"/>
      <c r="AC23" s="2461"/>
      <c r="AD23" s="2461"/>
      <c r="AE23" s="2462"/>
      <c r="AF23" s="2460"/>
      <c r="AG23" s="2461"/>
      <c r="AH23" s="2461"/>
      <c r="AI23" s="2461"/>
      <c r="AJ23" s="2461"/>
      <c r="AK23" s="2462"/>
      <c r="AL23" s="2460"/>
      <c r="AM23" s="2461"/>
      <c r="AN23" s="2461"/>
      <c r="AO23" s="2461"/>
      <c r="AP23" s="2461"/>
      <c r="AQ23" s="2462"/>
      <c r="AR23" s="2460"/>
      <c r="AS23" s="2461"/>
      <c r="AT23" s="2461"/>
      <c r="AU23" s="2461"/>
      <c r="AV23" s="2461"/>
      <c r="AW23" s="2461"/>
      <c r="AX23" s="2462"/>
      <c r="AY23" s="2460"/>
      <c r="AZ23" s="2461"/>
      <c r="BA23" s="2461"/>
      <c r="BB23" s="2461"/>
      <c r="BC23" s="2461"/>
      <c r="BD23" s="2462"/>
      <c r="BE23" s="2460"/>
      <c r="BF23" s="2461"/>
      <c r="BG23" s="2461"/>
      <c r="BH23" s="2461"/>
      <c r="BI23" s="2461"/>
      <c r="BJ23" s="2462"/>
      <c r="BK23" s="2460"/>
      <c r="BL23" s="2461"/>
      <c r="BM23" s="2461"/>
      <c r="BN23" s="2461"/>
      <c r="BO23" s="2461"/>
      <c r="BP23" s="2489"/>
      <c r="BQ23" s="189"/>
      <c r="BR23" s="189"/>
      <c r="BS23" s="189"/>
      <c r="BT23" s="189"/>
      <c r="BU23" s="189"/>
      <c r="BV23" s="189"/>
      <c r="BW23" s="189"/>
    </row>
    <row r="24" spans="2:75" ht="11.1" customHeight="1">
      <c r="B24" s="2456"/>
      <c r="C24" s="1224"/>
      <c r="D24" s="1224"/>
      <c r="E24" s="1224"/>
      <c r="F24" s="1225"/>
      <c r="G24" s="2480"/>
      <c r="H24" s="1865"/>
      <c r="I24" s="1865"/>
      <c r="J24" s="1865"/>
      <c r="K24" s="1865"/>
      <c r="L24" s="1314"/>
      <c r="M24" s="2476"/>
      <c r="N24" s="2476"/>
      <c r="O24" s="2476"/>
      <c r="P24" s="2476"/>
      <c r="Q24" s="2476"/>
      <c r="R24" s="2477"/>
      <c r="S24" s="2475"/>
      <c r="T24" s="2476"/>
      <c r="U24" s="2476"/>
      <c r="V24" s="2476"/>
      <c r="W24" s="2476"/>
      <c r="X24" s="2476"/>
      <c r="Y24" s="2477"/>
      <c r="Z24" s="2475"/>
      <c r="AA24" s="2476"/>
      <c r="AB24" s="2476"/>
      <c r="AC24" s="2476"/>
      <c r="AD24" s="2476"/>
      <c r="AE24" s="2477"/>
      <c r="AF24" s="2475"/>
      <c r="AG24" s="2476"/>
      <c r="AH24" s="2476"/>
      <c r="AI24" s="2476"/>
      <c r="AJ24" s="2476"/>
      <c r="AK24" s="2477"/>
      <c r="AL24" s="2475"/>
      <c r="AM24" s="2476"/>
      <c r="AN24" s="2476"/>
      <c r="AO24" s="2476"/>
      <c r="AP24" s="2476"/>
      <c r="AQ24" s="2477"/>
      <c r="AR24" s="2475"/>
      <c r="AS24" s="2476"/>
      <c r="AT24" s="2476"/>
      <c r="AU24" s="2476"/>
      <c r="AV24" s="2476"/>
      <c r="AW24" s="2476"/>
      <c r="AX24" s="2477"/>
      <c r="AY24" s="2475"/>
      <c r="AZ24" s="2476"/>
      <c r="BA24" s="2476"/>
      <c r="BB24" s="2476"/>
      <c r="BC24" s="2476"/>
      <c r="BD24" s="2477"/>
      <c r="BE24" s="2475"/>
      <c r="BF24" s="2476"/>
      <c r="BG24" s="2476"/>
      <c r="BH24" s="2476"/>
      <c r="BI24" s="2476"/>
      <c r="BJ24" s="2477"/>
      <c r="BK24" s="2475"/>
      <c r="BL24" s="2476"/>
      <c r="BM24" s="2476"/>
      <c r="BN24" s="2476"/>
      <c r="BO24" s="2476"/>
      <c r="BP24" s="2491"/>
      <c r="BQ24" s="189"/>
      <c r="BR24" s="189"/>
      <c r="BS24" s="189"/>
      <c r="BT24" s="189"/>
      <c r="BU24" s="189"/>
      <c r="BV24" s="189"/>
      <c r="BW24" s="189"/>
    </row>
    <row r="25" spans="2:75" ht="11.1" customHeight="1">
      <c r="B25" s="2463"/>
      <c r="C25" s="1221"/>
      <c r="D25" s="1221"/>
      <c r="E25" s="1221"/>
      <c r="F25" s="1222"/>
      <c r="G25" s="1220"/>
      <c r="H25" s="1221"/>
      <c r="I25" s="1221"/>
      <c r="J25" s="1221"/>
      <c r="K25" s="1221"/>
      <c r="L25" s="2484"/>
      <c r="M25" s="2461"/>
      <c r="N25" s="2461"/>
      <c r="O25" s="2461"/>
      <c r="P25" s="2461"/>
      <c r="Q25" s="2461"/>
      <c r="R25" s="2462"/>
      <c r="S25" s="2460"/>
      <c r="T25" s="2461"/>
      <c r="U25" s="2461"/>
      <c r="V25" s="2461"/>
      <c r="W25" s="2461"/>
      <c r="X25" s="2461"/>
      <c r="Y25" s="2462"/>
      <c r="Z25" s="2460"/>
      <c r="AA25" s="2461"/>
      <c r="AB25" s="2461"/>
      <c r="AC25" s="2461"/>
      <c r="AD25" s="2461"/>
      <c r="AE25" s="2462"/>
      <c r="AF25" s="2460"/>
      <c r="AG25" s="2461"/>
      <c r="AH25" s="2461"/>
      <c r="AI25" s="2461"/>
      <c r="AJ25" s="2461"/>
      <c r="AK25" s="2462"/>
      <c r="AL25" s="2460"/>
      <c r="AM25" s="2461"/>
      <c r="AN25" s="2461"/>
      <c r="AO25" s="2461"/>
      <c r="AP25" s="2461"/>
      <c r="AQ25" s="2462"/>
      <c r="AR25" s="2460"/>
      <c r="AS25" s="2461"/>
      <c r="AT25" s="2461"/>
      <c r="AU25" s="2461"/>
      <c r="AV25" s="2461"/>
      <c r="AW25" s="2461"/>
      <c r="AX25" s="2462"/>
      <c r="AY25" s="2460"/>
      <c r="AZ25" s="2461"/>
      <c r="BA25" s="2461"/>
      <c r="BB25" s="2461"/>
      <c r="BC25" s="2461"/>
      <c r="BD25" s="2462"/>
      <c r="BE25" s="2460"/>
      <c r="BF25" s="2461"/>
      <c r="BG25" s="2461"/>
      <c r="BH25" s="2461"/>
      <c r="BI25" s="2461"/>
      <c r="BJ25" s="2462"/>
      <c r="BK25" s="2460"/>
      <c r="BL25" s="2461"/>
      <c r="BM25" s="2461"/>
      <c r="BN25" s="2461"/>
      <c r="BO25" s="2461"/>
      <c r="BP25" s="2489"/>
      <c r="BQ25" s="189"/>
      <c r="BR25" s="189"/>
      <c r="BS25" s="189"/>
      <c r="BT25" s="189"/>
      <c r="BU25" s="189"/>
      <c r="BV25" s="189"/>
      <c r="BW25" s="189"/>
    </row>
    <row r="26" spans="2:75" ht="11.1" customHeight="1">
      <c r="B26" s="2456" t="s">
        <v>332</v>
      </c>
      <c r="C26" s="1224"/>
      <c r="D26" s="1224"/>
      <c r="E26" s="1224"/>
      <c r="F26" s="1224"/>
      <c r="G26" s="1224"/>
      <c r="H26" s="1224"/>
      <c r="I26" s="1224"/>
      <c r="J26" s="1224"/>
      <c r="K26" s="1224"/>
      <c r="L26" s="129"/>
      <c r="M26" s="2476">
        <f t="shared" ref="M26" si="0">SUM(M12:R25)</f>
        <v>0</v>
      </c>
      <c r="N26" s="2476"/>
      <c r="O26" s="2476"/>
      <c r="P26" s="2476"/>
      <c r="Q26" s="2476"/>
      <c r="R26" s="2477"/>
      <c r="S26" s="2475">
        <f t="shared" ref="S26" si="1">SUM(S12:Y25)</f>
        <v>0</v>
      </c>
      <c r="T26" s="2476"/>
      <c r="U26" s="2476"/>
      <c r="V26" s="2476"/>
      <c r="W26" s="2476"/>
      <c r="X26" s="2476"/>
      <c r="Y26" s="2477"/>
      <c r="Z26" s="2475">
        <f t="shared" ref="Z26" si="2">SUM(Z12:AE25)</f>
        <v>0</v>
      </c>
      <c r="AA26" s="2476"/>
      <c r="AB26" s="2476"/>
      <c r="AC26" s="2476"/>
      <c r="AD26" s="2476"/>
      <c r="AE26" s="2477"/>
      <c r="AF26" s="2475">
        <f t="shared" ref="AF26" si="3">SUM(AF12:AK25)</f>
        <v>0</v>
      </c>
      <c r="AG26" s="2476"/>
      <c r="AH26" s="2476"/>
      <c r="AI26" s="2476"/>
      <c r="AJ26" s="2476"/>
      <c r="AK26" s="2477"/>
      <c r="AL26" s="2475">
        <f t="shared" ref="AL26" si="4">SUM(AL12:AQ25)</f>
        <v>0</v>
      </c>
      <c r="AM26" s="2476"/>
      <c r="AN26" s="2476"/>
      <c r="AO26" s="2476"/>
      <c r="AP26" s="2476"/>
      <c r="AQ26" s="2477"/>
      <c r="AR26" s="2475">
        <f t="shared" ref="AR26" si="5">SUM(AR12:AX25)</f>
        <v>0</v>
      </c>
      <c r="AS26" s="2476"/>
      <c r="AT26" s="2476"/>
      <c r="AU26" s="2476"/>
      <c r="AV26" s="2476"/>
      <c r="AW26" s="2476"/>
      <c r="AX26" s="2477"/>
      <c r="AY26" s="2475">
        <f>SUM(AY12:BD25)</f>
        <v>0</v>
      </c>
      <c r="AZ26" s="2476"/>
      <c r="BA26" s="2476"/>
      <c r="BB26" s="2476"/>
      <c r="BC26" s="2476"/>
      <c r="BD26" s="2477"/>
      <c r="BE26" s="2475">
        <f>SUM(BE12:BJ25)</f>
        <v>0</v>
      </c>
      <c r="BF26" s="2476"/>
      <c r="BG26" s="2476"/>
      <c r="BH26" s="2476"/>
      <c r="BI26" s="2476"/>
      <c r="BJ26" s="2477"/>
      <c r="BK26" s="2475">
        <f>SUM(BK12:BP25)</f>
        <v>0</v>
      </c>
      <c r="BL26" s="2476"/>
      <c r="BM26" s="2476"/>
      <c r="BN26" s="2476"/>
      <c r="BO26" s="2476"/>
      <c r="BP26" s="2491"/>
      <c r="BQ26" s="189"/>
      <c r="BR26" s="189"/>
      <c r="BS26" s="189"/>
      <c r="BT26" s="189"/>
      <c r="BU26" s="189"/>
      <c r="BV26" s="189"/>
      <c r="BW26" s="189"/>
    </row>
    <row r="27" spans="2:75" ht="11.1" customHeight="1">
      <c r="B27" s="1315"/>
      <c r="C27" s="1309"/>
      <c r="D27" s="1309"/>
      <c r="E27" s="1309"/>
      <c r="F27" s="1309"/>
      <c r="G27" s="1309"/>
      <c r="H27" s="1309"/>
      <c r="I27" s="1309"/>
      <c r="J27" s="1309"/>
      <c r="K27" s="1309"/>
      <c r="L27" s="266"/>
      <c r="M27" s="2482"/>
      <c r="N27" s="2482"/>
      <c r="O27" s="2482"/>
      <c r="P27" s="2482"/>
      <c r="Q27" s="2482"/>
      <c r="R27" s="2483"/>
      <c r="S27" s="2492"/>
      <c r="T27" s="2482"/>
      <c r="U27" s="2482"/>
      <c r="V27" s="2482"/>
      <c r="W27" s="2482"/>
      <c r="X27" s="2482"/>
      <c r="Y27" s="2483"/>
      <c r="Z27" s="2492"/>
      <c r="AA27" s="2482"/>
      <c r="AB27" s="2482"/>
      <c r="AC27" s="2482"/>
      <c r="AD27" s="2482"/>
      <c r="AE27" s="2483"/>
      <c r="AF27" s="2492"/>
      <c r="AG27" s="2482"/>
      <c r="AH27" s="2482"/>
      <c r="AI27" s="2482"/>
      <c r="AJ27" s="2482"/>
      <c r="AK27" s="2483"/>
      <c r="AL27" s="2492"/>
      <c r="AM27" s="2482"/>
      <c r="AN27" s="2482"/>
      <c r="AO27" s="2482"/>
      <c r="AP27" s="2482"/>
      <c r="AQ27" s="2483"/>
      <c r="AR27" s="2492"/>
      <c r="AS27" s="2482"/>
      <c r="AT27" s="2482"/>
      <c r="AU27" s="2482"/>
      <c r="AV27" s="2482"/>
      <c r="AW27" s="2482"/>
      <c r="AX27" s="2483"/>
      <c r="AY27" s="2492"/>
      <c r="AZ27" s="2482"/>
      <c r="BA27" s="2482"/>
      <c r="BB27" s="2482"/>
      <c r="BC27" s="2482"/>
      <c r="BD27" s="2483"/>
      <c r="BE27" s="2492"/>
      <c r="BF27" s="2482"/>
      <c r="BG27" s="2482"/>
      <c r="BH27" s="2482"/>
      <c r="BI27" s="2482"/>
      <c r="BJ27" s="2483"/>
      <c r="BK27" s="2492"/>
      <c r="BL27" s="2482"/>
      <c r="BM27" s="2482"/>
      <c r="BN27" s="2482"/>
      <c r="BO27" s="2482"/>
      <c r="BP27" s="2493"/>
      <c r="BQ27" s="189"/>
      <c r="BR27" s="189"/>
      <c r="BS27" s="189"/>
      <c r="BT27" s="189"/>
      <c r="BU27" s="189"/>
      <c r="BV27" s="189"/>
      <c r="BW27" s="189"/>
    </row>
    <row r="28" spans="2:75" ht="11.1" customHeight="1">
      <c r="AQ28" s="189"/>
      <c r="AR28" s="189"/>
      <c r="AS28" s="189"/>
      <c r="AT28" s="189"/>
      <c r="AU28" s="189"/>
      <c r="AV28" s="189"/>
      <c r="AW28" s="189"/>
      <c r="AX28" s="189"/>
      <c r="BQ28" s="189"/>
      <c r="BR28" s="189"/>
      <c r="BS28" s="189"/>
      <c r="BT28" s="189"/>
      <c r="BU28" s="189"/>
      <c r="BV28" s="189"/>
      <c r="BW28" s="189"/>
    </row>
    <row r="29" spans="2:75" ht="11.1" customHeight="1">
      <c r="AQ29" s="189"/>
      <c r="AR29" s="189"/>
      <c r="AS29" s="189"/>
      <c r="AT29" s="189"/>
      <c r="AU29" s="189"/>
      <c r="AV29" s="189"/>
      <c r="AW29" s="189"/>
      <c r="AX29" s="189"/>
      <c r="BQ29" s="189"/>
      <c r="BR29" s="189"/>
      <c r="BS29" s="189"/>
      <c r="BT29" s="189"/>
      <c r="BU29" s="189"/>
      <c r="BV29" s="189"/>
      <c r="BW29" s="189"/>
    </row>
    <row r="30" spans="2:75" ht="17.25" customHeight="1">
      <c r="B30" s="2470" t="s">
        <v>1037</v>
      </c>
      <c r="C30" s="2470"/>
      <c r="D30" s="2470"/>
      <c r="E30" s="2470"/>
      <c r="F30" s="2470"/>
      <c r="G30" s="2470"/>
      <c r="H30" s="2470"/>
      <c r="I30" s="2470"/>
      <c r="J30" s="2470"/>
      <c r="K30" s="2470"/>
      <c r="L30" s="2470"/>
      <c r="M30" s="2470"/>
      <c r="N30" s="2470"/>
      <c r="O30" s="2470"/>
      <c r="P30" s="2470"/>
      <c r="Q30" s="2470"/>
      <c r="R30" s="2470"/>
      <c r="S30" s="2470"/>
      <c r="T30" s="2470"/>
      <c r="U30" s="2470"/>
      <c r="V30" s="2470"/>
      <c r="W30" s="2470"/>
      <c r="X30" s="2470"/>
      <c r="Y30" s="2470"/>
      <c r="Z30" s="2470"/>
      <c r="AA30" s="2470"/>
      <c r="AB30" s="2470"/>
      <c r="AC30" s="2470"/>
      <c r="AD30" s="2470"/>
      <c r="AQ30" s="189"/>
      <c r="AR30" s="189"/>
      <c r="AS30" s="189"/>
      <c r="AT30" s="189"/>
      <c r="AU30" s="189"/>
      <c r="AV30" s="189"/>
      <c r="AW30" s="189"/>
      <c r="AX30" s="189"/>
      <c r="BL30" s="2502" t="s">
        <v>714</v>
      </c>
      <c r="BM30" s="2502"/>
      <c r="BN30" s="2502"/>
      <c r="BO30" s="2502"/>
      <c r="BQ30" s="189"/>
      <c r="BR30" s="159"/>
      <c r="BS30" s="159"/>
      <c r="BT30" s="159"/>
      <c r="BU30" s="159"/>
      <c r="BV30" s="189"/>
      <c r="BW30" s="189"/>
    </row>
    <row r="31" spans="2:75" ht="2.25" customHeight="1">
      <c r="M31" s="189"/>
      <c r="N31" s="189"/>
      <c r="O31" s="189"/>
      <c r="P31" s="189"/>
      <c r="Q31" s="189"/>
      <c r="R31" s="189"/>
      <c r="S31" s="189"/>
      <c r="T31" s="189"/>
      <c r="U31" s="189"/>
      <c r="AQ31" s="189"/>
      <c r="AR31" s="189"/>
      <c r="AS31" s="189"/>
      <c r="AT31" s="189"/>
      <c r="AU31" s="189"/>
      <c r="AV31" s="189"/>
      <c r="AW31" s="189"/>
      <c r="AX31" s="189"/>
      <c r="BI31" s="189"/>
      <c r="BJ31" s="189"/>
      <c r="BS31" s="189"/>
      <c r="BT31" s="189"/>
      <c r="BU31" s="189"/>
      <c r="BV31" s="189"/>
      <c r="BW31" s="189"/>
    </row>
    <row r="32" spans="2:75" ht="11.1" customHeight="1">
      <c r="B32" s="1311" t="s">
        <v>327</v>
      </c>
      <c r="C32" s="1218"/>
      <c r="D32" s="1218"/>
      <c r="E32" s="1218"/>
      <c r="F32" s="1219"/>
      <c r="G32" s="1217" t="s">
        <v>328</v>
      </c>
      <c r="H32" s="1218"/>
      <c r="I32" s="1218"/>
      <c r="J32" s="1218"/>
      <c r="K32" s="1218"/>
      <c r="L32" s="1312"/>
      <c r="M32" s="1311" t="s">
        <v>333</v>
      </c>
      <c r="N32" s="1218"/>
      <c r="O32" s="1218"/>
      <c r="P32" s="1218"/>
      <c r="Q32" s="1218"/>
      <c r="R32" s="1218"/>
      <c r="S32" s="1218"/>
      <c r="T32" s="1218"/>
      <c r="U32" s="1218"/>
      <c r="V32" s="1218"/>
      <c r="W32" s="1219"/>
      <c r="X32" s="2495" t="s">
        <v>24</v>
      </c>
      <c r="Y32" s="2496"/>
      <c r="Z32" s="2496"/>
      <c r="AA32" s="2496"/>
      <c r="AB32" s="2496"/>
      <c r="AC32" s="2496"/>
      <c r="AD32" s="2496"/>
      <c r="AE32" s="2496"/>
      <c r="AF32" s="2496"/>
      <c r="AG32" s="2496"/>
      <c r="AH32" s="2497"/>
      <c r="AI32" s="1217" t="s">
        <v>25</v>
      </c>
      <c r="AJ32" s="1218"/>
      <c r="AK32" s="1218"/>
      <c r="AL32" s="1218"/>
      <c r="AM32" s="1218"/>
      <c r="AN32" s="1218"/>
      <c r="AO32" s="1218"/>
      <c r="AP32" s="1218"/>
      <c r="AQ32" s="1218"/>
      <c r="AR32" s="1218"/>
      <c r="AS32" s="1219"/>
      <c r="AT32" s="1217" t="s">
        <v>334</v>
      </c>
      <c r="AU32" s="1218"/>
      <c r="AV32" s="1218"/>
      <c r="AW32" s="1218"/>
      <c r="AX32" s="1218"/>
      <c r="AY32" s="1218"/>
      <c r="AZ32" s="1218"/>
      <c r="BA32" s="1218"/>
      <c r="BB32" s="1218"/>
      <c r="BC32" s="1218"/>
      <c r="BD32" s="1219"/>
      <c r="BE32" s="1217" t="s">
        <v>128</v>
      </c>
      <c r="BF32" s="1218"/>
      <c r="BG32" s="1218"/>
      <c r="BH32" s="1218"/>
      <c r="BI32" s="1218"/>
      <c r="BJ32" s="1218"/>
      <c r="BK32" s="1218"/>
      <c r="BL32" s="1218"/>
      <c r="BM32" s="1218"/>
      <c r="BN32" s="1218"/>
      <c r="BO32" s="1218"/>
      <c r="BP32" s="1218"/>
      <c r="BQ32" s="209"/>
      <c r="BR32" s="159"/>
      <c r="BS32" s="159"/>
      <c r="BT32" s="159"/>
      <c r="BU32" s="159"/>
      <c r="BV32" s="189"/>
      <c r="BW32" s="189"/>
    </row>
    <row r="33" spans="2:75" ht="11.1" customHeight="1">
      <c r="B33" s="1313"/>
      <c r="C33" s="1865"/>
      <c r="D33" s="1865"/>
      <c r="E33" s="1865"/>
      <c r="F33" s="2478"/>
      <c r="G33" s="2480"/>
      <c r="H33" s="1865"/>
      <c r="I33" s="1865"/>
      <c r="J33" s="1865"/>
      <c r="K33" s="1865"/>
      <c r="L33" s="1314"/>
      <c r="M33" s="1313"/>
      <c r="N33" s="1865"/>
      <c r="O33" s="1865"/>
      <c r="P33" s="1865"/>
      <c r="Q33" s="1865"/>
      <c r="R33" s="1865"/>
      <c r="S33" s="1865"/>
      <c r="T33" s="1865"/>
      <c r="U33" s="1865"/>
      <c r="V33" s="1865"/>
      <c r="W33" s="2478"/>
      <c r="X33" s="2079"/>
      <c r="Y33" s="2080"/>
      <c r="Z33" s="2080"/>
      <c r="AA33" s="2080"/>
      <c r="AB33" s="2080"/>
      <c r="AC33" s="2080"/>
      <c r="AD33" s="2080"/>
      <c r="AE33" s="2080"/>
      <c r="AF33" s="2080"/>
      <c r="AG33" s="2080"/>
      <c r="AH33" s="2081"/>
      <c r="AI33" s="2480"/>
      <c r="AJ33" s="1865"/>
      <c r="AK33" s="1865"/>
      <c r="AL33" s="1865"/>
      <c r="AM33" s="1865"/>
      <c r="AN33" s="1865"/>
      <c r="AO33" s="1865"/>
      <c r="AP33" s="1865"/>
      <c r="AQ33" s="1865"/>
      <c r="AR33" s="1865"/>
      <c r="AS33" s="2478"/>
      <c r="AT33" s="2480"/>
      <c r="AU33" s="1865"/>
      <c r="AV33" s="1865"/>
      <c r="AW33" s="1865"/>
      <c r="AX33" s="1865"/>
      <c r="AY33" s="1865"/>
      <c r="AZ33" s="1865"/>
      <c r="BA33" s="1865"/>
      <c r="BB33" s="1865"/>
      <c r="BC33" s="1865"/>
      <c r="BD33" s="2478"/>
      <c r="BE33" s="2480"/>
      <c r="BF33" s="1865"/>
      <c r="BG33" s="1865"/>
      <c r="BH33" s="1865"/>
      <c r="BI33" s="1865"/>
      <c r="BJ33" s="1865"/>
      <c r="BK33" s="1865"/>
      <c r="BL33" s="1865"/>
      <c r="BM33" s="1865"/>
      <c r="BN33" s="1865"/>
      <c r="BO33" s="1865"/>
      <c r="BP33" s="1865"/>
      <c r="BQ33" s="209"/>
      <c r="BR33" s="159"/>
      <c r="BS33" s="159"/>
      <c r="BT33" s="159"/>
      <c r="BU33" s="159"/>
      <c r="BV33" s="189"/>
      <c r="BW33" s="189"/>
    </row>
    <row r="34" spans="2:75" ht="11.1" customHeight="1">
      <c r="B34" s="1313"/>
      <c r="C34" s="1865"/>
      <c r="D34" s="1865"/>
      <c r="E34" s="1865"/>
      <c r="F34" s="2478"/>
      <c r="G34" s="2480"/>
      <c r="H34" s="1865"/>
      <c r="I34" s="1865"/>
      <c r="J34" s="1865"/>
      <c r="K34" s="1865"/>
      <c r="L34" s="1314"/>
      <c r="M34" s="1313"/>
      <c r="N34" s="1865"/>
      <c r="O34" s="1865"/>
      <c r="P34" s="1865"/>
      <c r="Q34" s="1865"/>
      <c r="R34" s="1865"/>
      <c r="S34" s="1865"/>
      <c r="T34" s="1865"/>
      <c r="U34" s="1865"/>
      <c r="V34" s="1865"/>
      <c r="W34" s="2478"/>
      <c r="X34" s="2079"/>
      <c r="Y34" s="2080"/>
      <c r="Z34" s="2080"/>
      <c r="AA34" s="2080"/>
      <c r="AB34" s="2080"/>
      <c r="AC34" s="2080"/>
      <c r="AD34" s="2080"/>
      <c r="AE34" s="2080"/>
      <c r="AF34" s="2080"/>
      <c r="AG34" s="2080"/>
      <c r="AH34" s="2081"/>
      <c r="AI34" s="2480"/>
      <c r="AJ34" s="1865"/>
      <c r="AK34" s="1865"/>
      <c r="AL34" s="1865"/>
      <c r="AM34" s="1865"/>
      <c r="AN34" s="1865"/>
      <c r="AO34" s="1865"/>
      <c r="AP34" s="1865"/>
      <c r="AQ34" s="1865"/>
      <c r="AR34" s="1865"/>
      <c r="AS34" s="2478"/>
      <c r="AT34" s="2480"/>
      <c r="AU34" s="1865"/>
      <c r="AV34" s="1865"/>
      <c r="AW34" s="1865"/>
      <c r="AX34" s="1865"/>
      <c r="AY34" s="1865"/>
      <c r="AZ34" s="1865"/>
      <c r="BA34" s="1865"/>
      <c r="BB34" s="1865"/>
      <c r="BC34" s="1865"/>
      <c r="BD34" s="2478"/>
      <c r="BE34" s="2480"/>
      <c r="BF34" s="1865"/>
      <c r="BG34" s="1865"/>
      <c r="BH34" s="1865"/>
      <c r="BI34" s="1865"/>
      <c r="BJ34" s="1865"/>
      <c r="BK34" s="1865"/>
      <c r="BL34" s="1865"/>
      <c r="BM34" s="1865"/>
      <c r="BN34" s="1865"/>
      <c r="BO34" s="1865"/>
      <c r="BP34" s="1865"/>
      <c r="BQ34" s="209"/>
      <c r="BR34" s="159"/>
      <c r="BS34" s="159"/>
      <c r="BT34" s="159"/>
      <c r="BU34" s="159"/>
      <c r="BV34" s="189"/>
      <c r="BW34" s="189"/>
    </row>
    <row r="35" spans="2:75" ht="11.1" customHeight="1">
      <c r="B35" s="1315"/>
      <c r="C35" s="1309"/>
      <c r="D35" s="1309"/>
      <c r="E35" s="1309"/>
      <c r="F35" s="2479"/>
      <c r="G35" s="1308"/>
      <c r="H35" s="1309"/>
      <c r="I35" s="1309"/>
      <c r="J35" s="1309"/>
      <c r="K35" s="1309"/>
      <c r="L35" s="1310"/>
      <c r="M35" s="1315"/>
      <c r="N35" s="1309"/>
      <c r="O35" s="1309"/>
      <c r="P35" s="1309"/>
      <c r="Q35" s="1309"/>
      <c r="R35" s="1309"/>
      <c r="S35" s="1309"/>
      <c r="T35" s="1309"/>
      <c r="U35" s="1309"/>
      <c r="V35" s="1309"/>
      <c r="W35" s="2479"/>
      <c r="X35" s="2082"/>
      <c r="Y35" s="2083"/>
      <c r="Z35" s="2083"/>
      <c r="AA35" s="2083"/>
      <c r="AB35" s="2083"/>
      <c r="AC35" s="2083"/>
      <c r="AD35" s="2083"/>
      <c r="AE35" s="2083"/>
      <c r="AF35" s="2083"/>
      <c r="AG35" s="2083"/>
      <c r="AH35" s="2084"/>
      <c r="AI35" s="1308"/>
      <c r="AJ35" s="1309"/>
      <c r="AK35" s="1309"/>
      <c r="AL35" s="1309"/>
      <c r="AM35" s="1309"/>
      <c r="AN35" s="1309"/>
      <c r="AO35" s="1309"/>
      <c r="AP35" s="1309"/>
      <c r="AQ35" s="1309"/>
      <c r="AR35" s="1309"/>
      <c r="AS35" s="2479"/>
      <c r="AT35" s="1308"/>
      <c r="AU35" s="1309"/>
      <c r="AV35" s="1309"/>
      <c r="AW35" s="1309"/>
      <c r="AX35" s="1309"/>
      <c r="AY35" s="1309"/>
      <c r="AZ35" s="1309"/>
      <c r="BA35" s="1309"/>
      <c r="BB35" s="1309"/>
      <c r="BC35" s="1309"/>
      <c r="BD35" s="2479"/>
      <c r="BE35" s="1308"/>
      <c r="BF35" s="1309"/>
      <c r="BG35" s="1309"/>
      <c r="BH35" s="1309"/>
      <c r="BI35" s="1309"/>
      <c r="BJ35" s="1309"/>
      <c r="BK35" s="1309"/>
      <c r="BL35" s="1309"/>
      <c r="BM35" s="1309"/>
      <c r="BN35" s="1309"/>
      <c r="BO35" s="1309"/>
      <c r="BP35" s="1309"/>
      <c r="BQ35" s="209"/>
      <c r="BR35" s="159"/>
      <c r="BS35" s="159"/>
      <c r="BT35" s="159"/>
      <c r="BU35" s="159"/>
      <c r="BV35" s="189"/>
      <c r="BW35" s="189"/>
    </row>
    <row r="36" spans="2:75" ht="11.1" customHeight="1">
      <c r="B36" s="2464" t="s">
        <v>713</v>
      </c>
      <c r="C36" s="2465"/>
      <c r="D36" s="2465"/>
      <c r="E36" s="2465"/>
      <c r="F36" s="2466"/>
      <c r="G36" s="2471" t="s">
        <v>713</v>
      </c>
      <c r="H36" s="2465"/>
      <c r="I36" s="2465"/>
      <c r="J36" s="2465"/>
      <c r="K36" s="2465"/>
      <c r="L36" s="2472"/>
      <c r="M36" s="2501"/>
      <c r="N36" s="2458"/>
      <c r="O36" s="2458"/>
      <c r="P36" s="2458"/>
      <c r="Q36" s="2458"/>
      <c r="R36" s="2458"/>
      <c r="S36" s="2458"/>
      <c r="T36" s="2458"/>
      <c r="U36" s="2458"/>
      <c r="V36" s="2458"/>
      <c r="W36" s="2459"/>
      <c r="X36" s="2457"/>
      <c r="Y36" s="2458"/>
      <c r="Z36" s="2458"/>
      <c r="AA36" s="2458"/>
      <c r="AB36" s="2458"/>
      <c r="AC36" s="2458"/>
      <c r="AD36" s="2458"/>
      <c r="AE36" s="2458"/>
      <c r="AF36" s="2458"/>
      <c r="AG36" s="2458"/>
      <c r="AH36" s="2459"/>
      <c r="AI36" s="2457"/>
      <c r="AJ36" s="2458"/>
      <c r="AK36" s="2458"/>
      <c r="AL36" s="2458"/>
      <c r="AM36" s="2458"/>
      <c r="AN36" s="2458"/>
      <c r="AO36" s="2458"/>
      <c r="AP36" s="2458"/>
      <c r="AQ36" s="2458"/>
      <c r="AR36" s="2458"/>
      <c r="AS36" s="2459"/>
      <c r="AT36" s="2457"/>
      <c r="AU36" s="2458"/>
      <c r="AV36" s="2458"/>
      <c r="AW36" s="2458"/>
      <c r="AX36" s="2458"/>
      <c r="AY36" s="2458"/>
      <c r="AZ36" s="2458"/>
      <c r="BA36" s="2458"/>
      <c r="BB36" s="2458"/>
      <c r="BC36" s="2458"/>
      <c r="BD36" s="2459"/>
      <c r="BE36" s="2457">
        <f>SUM(M36:BD37)</f>
        <v>0</v>
      </c>
      <c r="BF36" s="2458"/>
      <c r="BG36" s="2458"/>
      <c r="BH36" s="2458"/>
      <c r="BI36" s="2458"/>
      <c r="BJ36" s="2458"/>
      <c r="BK36" s="2458"/>
      <c r="BL36" s="2458"/>
      <c r="BM36" s="2458"/>
      <c r="BN36" s="2458"/>
      <c r="BO36" s="2458"/>
      <c r="BP36" s="2458"/>
      <c r="BQ36" s="297"/>
      <c r="BR36" s="298"/>
      <c r="BS36" s="298"/>
      <c r="BT36" s="298"/>
      <c r="BU36" s="298"/>
      <c r="BV36" s="298"/>
      <c r="BW36" s="175"/>
    </row>
    <row r="37" spans="2:75" ht="11.1" customHeight="1">
      <c r="B37" s="2467"/>
      <c r="C37" s="2468"/>
      <c r="D37" s="2468"/>
      <c r="E37" s="2468"/>
      <c r="F37" s="2469"/>
      <c r="G37" s="2473"/>
      <c r="H37" s="2468"/>
      <c r="I37" s="2468"/>
      <c r="J37" s="2468"/>
      <c r="K37" s="2468"/>
      <c r="L37" s="2474"/>
      <c r="M37" s="2499"/>
      <c r="N37" s="2461"/>
      <c r="O37" s="2461"/>
      <c r="P37" s="2461"/>
      <c r="Q37" s="2461"/>
      <c r="R37" s="2461"/>
      <c r="S37" s="2461"/>
      <c r="T37" s="2461"/>
      <c r="U37" s="2461"/>
      <c r="V37" s="2461"/>
      <c r="W37" s="2462"/>
      <c r="X37" s="2460"/>
      <c r="Y37" s="2461"/>
      <c r="Z37" s="2461"/>
      <c r="AA37" s="2461"/>
      <c r="AB37" s="2461"/>
      <c r="AC37" s="2461"/>
      <c r="AD37" s="2461"/>
      <c r="AE37" s="2461"/>
      <c r="AF37" s="2461"/>
      <c r="AG37" s="2461"/>
      <c r="AH37" s="2462"/>
      <c r="AI37" s="2460"/>
      <c r="AJ37" s="2461"/>
      <c r="AK37" s="2461"/>
      <c r="AL37" s="2461"/>
      <c r="AM37" s="2461"/>
      <c r="AN37" s="2461"/>
      <c r="AO37" s="2461"/>
      <c r="AP37" s="2461"/>
      <c r="AQ37" s="2461"/>
      <c r="AR37" s="2461"/>
      <c r="AS37" s="2462"/>
      <c r="AT37" s="2460"/>
      <c r="AU37" s="2461"/>
      <c r="AV37" s="2461"/>
      <c r="AW37" s="2461"/>
      <c r="AX37" s="2461"/>
      <c r="AY37" s="2461"/>
      <c r="AZ37" s="2461"/>
      <c r="BA37" s="2461"/>
      <c r="BB37" s="2461"/>
      <c r="BC37" s="2461"/>
      <c r="BD37" s="2462"/>
      <c r="BE37" s="2460"/>
      <c r="BF37" s="2461"/>
      <c r="BG37" s="2461"/>
      <c r="BH37" s="2461"/>
      <c r="BI37" s="2461"/>
      <c r="BJ37" s="2461"/>
      <c r="BK37" s="2461"/>
      <c r="BL37" s="2461"/>
      <c r="BM37" s="2461"/>
      <c r="BN37" s="2461"/>
      <c r="BO37" s="2461"/>
      <c r="BP37" s="2461"/>
      <c r="BQ37" s="297"/>
      <c r="BR37" s="298"/>
      <c r="BS37" s="298"/>
      <c r="BT37" s="298"/>
      <c r="BU37" s="298"/>
      <c r="BV37" s="298"/>
      <c r="BW37" s="175"/>
    </row>
    <row r="38" spans="2:75" ht="11.1" customHeight="1">
      <c r="B38" s="2456"/>
      <c r="C38" s="1224"/>
      <c r="D38" s="1224"/>
      <c r="E38" s="1224"/>
      <c r="F38" s="1225"/>
      <c r="G38" s="2480"/>
      <c r="H38" s="1865"/>
      <c r="I38" s="1865"/>
      <c r="J38" s="1865"/>
      <c r="K38" s="1865"/>
      <c r="L38" s="1314"/>
      <c r="M38" s="2498"/>
      <c r="N38" s="2476"/>
      <c r="O38" s="2476"/>
      <c r="P38" s="2476"/>
      <c r="Q38" s="2476"/>
      <c r="R38" s="2476"/>
      <c r="S38" s="2476"/>
      <c r="T38" s="2476"/>
      <c r="U38" s="2476"/>
      <c r="V38" s="2476"/>
      <c r="W38" s="2477"/>
      <c r="X38" s="2475"/>
      <c r="Y38" s="2476"/>
      <c r="Z38" s="2476"/>
      <c r="AA38" s="2476"/>
      <c r="AB38" s="2476"/>
      <c r="AC38" s="2476"/>
      <c r="AD38" s="2476"/>
      <c r="AE38" s="2476"/>
      <c r="AF38" s="2476"/>
      <c r="AG38" s="2476"/>
      <c r="AH38" s="2477"/>
      <c r="AI38" s="2475"/>
      <c r="AJ38" s="2476"/>
      <c r="AK38" s="2476"/>
      <c r="AL38" s="2476"/>
      <c r="AM38" s="2476"/>
      <c r="AN38" s="2476"/>
      <c r="AO38" s="2476"/>
      <c r="AP38" s="2476"/>
      <c r="AQ38" s="2476"/>
      <c r="AR38" s="2476"/>
      <c r="AS38" s="2477"/>
      <c r="AT38" s="2475"/>
      <c r="AU38" s="2476"/>
      <c r="AV38" s="2476"/>
      <c r="AW38" s="2476"/>
      <c r="AX38" s="2476"/>
      <c r="AY38" s="2476"/>
      <c r="AZ38" s="2476"/>
      <c r="BA38" s="2476"/>
      <c r="BB38" s="2476"/>
      <c r="BC38" s="2476"/>
      <c r="BD38" s="2477"/>
      <c r="BE38" s="2475"/>
      <c r="BF38" s="2476"/>
      <c r="BG38" s="2476"/>
      <c r="BH38" s="2476"/>
      <c r="BI38" s="2476"/>
      <c r="BJ38" s="2476"/>
      <c r="BK38" s="2476"/>
      <c r="BL38" s="2476"/>
      <c r="BM38" s="2476"/>
      <c r="BN38" s="2476"/>
      <c r="BO38" s="2476"/>
      <c r="BP38" s="2476"/>
      <c r="BQ38" s="297"/>
      <c r="BR38" s="298"/>
      <c r="BS38" s="298"/>
      <c r="BT38" s="298"/>
      <c r="BU38" s="298"/>
      <c r="BV38" s="298"/>
      <c r="BW38" s="189"/>
    </row>
    <row r="39" spans="2:75" ht="11.1" customHeight="1">
      <c r="B39" s="2463"/>
      <c r="C39" s="1221"/>
      <c r="D39" s="1221"/>
      <c r="E39" s="1221"/>
      <c r="F39" s="1222"/>
      <c r="G39" s="2480"/>
      <c r="H39" s="1865"/>
      <c r="I39" s="1865"/>
      <c r="J39" s="1865"/>
      <c r="K39" s="1865"/>
      <c r="L39" s="1314"/>
      <c r="M39" s="2499"/>
      <c r="N39" s="2461"/>
      <c r="O39" s="2461"/>
      <c r="P39" s="2461"/>
      <c r="Q39" s="2461"/>
      <c r="R39" s="2461"/>
      <c r="S39" s="2461"/>
      <c r="T39" s="2461"/>
      <c r="U39" s="2461"/>
      <c r="V39" s="2461"/>
      <c r="W39" s="2462"/>
      <c r="X39" s="2460"/>
      <c r="Y39" s="2461"/>
      <c r="Z39" s="2461"/>
      <c r="AA39" s="2461"/>
      <c r="AB39" s="2461"/>
      <c r="AC39" s="2461"/>
      <c r="AD39" s="2461"/>
      <c r="AE39" s="2461"/>
      <c r="AF39" s="2461"/>
      <c r="AG39" s="2461"/>
      <c r="AH39" s="2462"/>
      <c r="AI39" s="2460"/>
      <c r="AJ39" s="2461"/>
      <c r="AK39" s="2461"/>
      <c r="AL39" s="2461"/>
      <c r="AM39" s="2461"/>
      <c r="AN39" s="2461"/>
      <c r="AO39" s="2461"/>
      <c r="AP39" s="2461"/>
      <c r="AQ39" s="2461"/>
      <c r="AR39" s="2461"/>
      <c r="AS39" s="2462"/>
      <c r="AT39" s="2460"/>
      <c r="AU39" s="2461"/>
      <c r="AV39" s="2461"/>
      <c r="AW39" s="2461"/>
      <c r="AX39" s="2461"/>
      <c r="AY39" s="2461"/>
      <c r="AZ39" s="2461"/>
      <c r="BA39" s="2461"/>
      <c r="BB39" s="2461"/>
      <c r="BC39" s="2461"/>
      <c r="BD39" s="2462"/>
      <c r="BE39" s="2460"/>
      <c r="BF39" s="2461"/>
      <c r="BG39" s="2461"/>
      <c r="BH39" s="2461"/>
      <c r="BI39" s="2461"/>
      <c r="BJ39" s="2461"/>
      <c r="BK39" s="2461"/>
      <c r="BL39" s="2461"/>
      <c r="BM39" s="2461"/>
      <c r="BN39" s="2461"/>
      <c r="BO39" s="2461"/>
      <c r="BP39" s="2461"/>
      <c r="BQ39" s="297"/>
      <c r="BR39" s="298"/>
      <c r="BS39" s="298"/>
      <c r="BT39" s="298"/>
      <c r="BU39" s="298"/>
      <c r="BV39" s="298"/>
      <c r="BW39" s="189"/>
    </row>
    <row r="40" spans="2:75" ht="11.1" customHeight="1">
      <c r="B40" s="2456"/>
      <c r="C40" s="1224"/>
      <c r="D40" s="1224"/>
      <c r="E40" s="1224"/>
      <c r="F40" s="1225"/>
      <c r="G40" s="1223"/>
      <c r="H40" s="1224"/>
      <c r="I40" s="1224"/>
      <c r="J40" s="1224"/>
      <c r="K40" s="1224"/>
      <c r="L40" s="2494"/>
      <c r="M40" s="2498"/>
      <c r="N40" s="2476"/>
      <c r="O40" s="2476"/>
      <c r="P40" s="2476"/>
      <c r="Q40" s="2476"/>
      <c r="R40" s="2476"/>
      <c r="S40" s="2476"/>
      <c r="T40" s="2476"/>
      <c r="U40" s="2476"/>
      <c r="V40" s="2476"/>
      <c r="W40" s="2477"/>
      <c r="X40" s="2475"/>
      <c r="Y40" s="2476"/>
      <c r="Z40" s="2476"/>
      <c r="AA40" s="2476"/>
      <c r="AB40" s="2476"/>
      <c r="AC40" s="2476"/>
      <c r="AD40" s="2476"/>
      <c r="AE40" s="2476"/>
      <c r="AF40" s="2476"/>
      <c r="AG40" s="2476"/>
      <c r="AH40" s="2477"/>
      <c r="AI40" s="2475"/>
      <c r="AJ40" s="2476"/>
      <c r="AK40" s="2476"/>
      <c r="AL40" s="2476"/>
      <c r="AM40" s="2476"/>
      <c r="AN40" s="2476"/>
      <c r="AO40" s="2476"/>
      <c r="AP40" s="2476"/>
      <c r="AQ40" s="2476"/>
      <c r="AR40" s="2476"/>
      <c r="AS40" s="2477"/>
      <c r="AT40" s="2503"/>
      <c r="AU40" s="2504"/>
      <c r="AV40" s="2504"/>
      <c r="AW40" s="2504"/>
      <c r="AX40" s="2504"/>
      <c r="AY40" s="2504"/>
      <c r="AZ40" s="2504"/>
      <c r="BA40" s="2504"/>
      <c r="BB40" s="2504"/>
      <c r="BC40" s="2504"/>
      <c r="BD40" s="2505"/>
      <c r="BE40" s="2475"/>
      <c r="BF40" s="2476"/>
      <c r="BG40" s="2476"/>
      <c r="BH40" s="2476"/>
      <c r="BI40" s="2476"/>
      <c r="BJ40" s="2476"/>
      <c r="BK40" s="2476"/>
      <c r="BL40" s="2476"/>
      <c r="BM40" s="2476"/>
      <c r="BN40" s="2476"/>
      <c r="BO40" s="2476"/>
      <c r="BP40" s="2476"/>
      <c r="BQ40" s="297"/>
      <c r="BR40" s="298"/>
      <c r="BS40" s="298"/>
      <c r="BT40" s="298"/>
      <c r="BU40" s="298"/>
      <c r="BV40" s="298"/>
      <c r="BW40" s="189"/>
    </row>
    <row r="41" spans="2:75" ht="11.1" customHeight="1">
      <c r="B41" s="2463"/>
      <c r="C41" s="1221"/>
      <c r="D41" s="1221"/>
      <c r="E41" s="1221"/>
      <c r="F41" s="1222"/>
      <c r="G41" s="1220"/>
      <c r="H41" s="1221"/>
      <c r="I41" s="1221"/>
      <c r="J41" s="1221"/>
      <c r="K41" s="1221"/>
      <c r="L41" s="2484"/>
      <c r="M41" s="2499"/>
      <c r="N41" s="2461"/>
      <c r="O41" s="2461"/>
      <c r="P41" s="2461"/>
      <c r="Q41" s="2461"/>
      <c r="R41" s="2461"/>
      <c r="S41" s="2461"/>
      <c r="T41" s="2461"/>
      <c r="U41" s="2461"/>
      <c r="V41" s="2461"/>
      <c r="W41" s="2462"/>
      <c r="X41" s="2460"/>
      <c r="Y41" s="2461"/>
      <c r="Z41" s="2461"/>
      <c r="AA41" s="2461"/>
      <c r="AB41" s="2461"/>
      <c r="AC41" s="2461"/>
      <c r="AD41" s="2461"/>
      <c r="AE41" s="2461"/>
      <c r="AF41" s="2461"/>
      <c r="AG41" s="2461"/>
      <c r="AH41" s="2462"/>
      <c r="AI41" s="2460"/>
      <c r="AJ41" s="2461"/>
      <c r="AK41" s="2461"/>
      <c r="AL41" s="2461"/>
      <c r="AM41" s="2461"/>
      <c r="AN41" s="2461"/>
      <c r="AO41" s="2461"/>
      <c r="AP41" s="2461"/>
      <c r="AQ41" s="2461"/>
      <c r="AR41" s="2461"/>
      <c r="AS41" s="2462"/>
      <c r="AT41" s="2506"/>
      <c r="AU41" s="2507"/>
      <c r="AV41" s="2507"/>
      <c r="AW41" s="2507"/>
      <c r="AX41" s="2507"/>
      <c r="AY41" s="2507"/>
      <c r="AZ41" s="2507"/>
      <c r="BA41" s="2507"/>
      <c r="BB41" s="2507"/>
      <c r="BC41" s="2507"/>
      <c r="BD41" s="2508"/>
      <c r="BE41" s="2460"/>
      <c r="BF41" s="2461"/>
      <c r="BG41" s="2461"/>
      <c r="BH41" s="2461"/>
      <c r="BI41" s="2461"/>
      <c r="BJ41" s="2461"/>
      <c r="BK41" s="2461"/>
      <c r="BL41" s="2461"/>
      <c r="BM41" s="2461"/>
      <c r="BN41" s="2461"/>
      <c r="BO41" s="2461"/>
      <c r="BP41" s="2461"/>
      <c r="BQ41" s="297"/>
      <c r="BR41" s="298"/>
      <c r="BS41" s="298"/>
      <c r="BT41" s="298"/>
      <c r="BU41" s="298"/>
      <c r="BV41" s="298"/>
      <c r="BW41" s="189"/>
    </row>
    <row r="42" spans="2:75" ht="11.1" customHeight="1">
      <c r="B42" s="2456"/>
      <c r="C42" s="1224"/>
      <c r="D42" s="1224"/>
      <c r="E42" s="1224"/>
      <c r="F42" s="1225"/>
      <c r="G42" s="2480"/>
      <c r="H42" s="1865"/>
      <c r="I42" s="1865"/>
      <c r="J42" s="1865"/>
      <c r="K42" s="1865"/>
      <c r="L42" s="1314"/>
      <c r="M42" s="2498"/>
      <c r="N42" s="2476"/>
      <c r="O42" s="2476"/>
      <c r="P42" s="2476"/>
      <c r="Q42" s="2476"/>
      <c r="R42" s="2476"/>
      <c r="S42" s="2476"/>
      <c r="T42" s="2476"/>
      <c r="U42" s="2476"/>
      <c r="V42" s="2476"/>
      <c r="W42" s="2477"/>
      <c r="X42" s="2475"/>
      <c r="Y42" s="2476"/>
      <c r="Z42" s="2476"/>
      <c r="AA42" s="2476"/>
      <c r="AB42" s="2476"/>
      <c r="AC42" s="2476"/>
      <c r="AD42" s="2476"/>
      <c r="AE42" s="2476"/>
      <c r="AF42" s="2476"/>
      <c r="AG42" s="2476"/>
      <c r="AH42" s="2477"/>
      <c r="AI42" s="2475"/>
      <c r="AJ42" s="2476"/>
      <c r="AK42" s="2476"/>
      <c r="AL42" s="2476"/>
      <c r="AM42" s="2476"/>
      <c r="AN42" s="2476"/>
      <c r="AO42" s="2476"/>
      <c r="AP42" s="2476"/>
      <c r="AQ42" s="2476"/>
      <c r="AR42" s="2476"/>
      <c r="AS42" s="2477"/>
      <c r="AT42" s="2503"/>
      <c r="AU42" s="2504"/>
      <c r="AV42" s="2504"/>
      <c r="AW42" s="2504"/>
      <c r="AX42" s="2504"/>
      <c r="AY42" s="2504"/>
      <c r="AZ42" s="2504"/>
      <c r="BA42" s="2504"/>
      <c r="BB42" s="2504"/>
      <c r="BC42" s="2504"/>
      <c r="BD42" s="2505"/>
      <c r="BE42" s="2475"/>
      <c r="BF42" s="2476"/>
      <c r="BG42" s="2476"/>
      <c r="BH42" s="2476"/>
      <c r="BI42" s="2476"/>
      <c r="BJ42" s="2476"/>
      <c r="BK42" s="2476"/>
      <c r="BL42" s="2476"/>
      <c r="BM42" s="2476"/>
      <c r="BN42" s="2476"/>
      <c r="BO42" s="2476"/>
      <c r="BP42" s="2476"/>
      <c r="BQ42" s="297"/>
      <c r="BR42" s="298"/>
      <c r="BS42" s="298"/>
      <c r="BT42" s="298"/>
      <c r="BU42" s="298"/>
      <c r="BV42" s="298"/>
      <c r="BW42" s="189"/>
    </row>
    <row r="43" spans="2:75" ht="11.1" customHeight="1">
      <c r="B43" s="2463"/>
      <c r="C43" s="1221"/>
      <c r="D43" s="1221"/>
      <c r="E43" s="1221"/>
      <c r="F43" s="1222"/>
      <c r="G43" s="1220"/>
      <c r="H43" s="1221"/>
      <c r="I43" s="1221"/>
      <c r="J43" s="1221"/>
      <c r="K43" s="1221"/>
      <c r="L43" s="2484"/>
      <c r="M43" s="2499"/>
      <c r="N43" s="2461"/>
      <c r="O43" s="2461"/>
      <c r="P43" s="2461"/>
      <c r="Q43" s="2461"/>
      <c r="R43" s="2461"/>
      <c r="S43" s="2461"/>
      <c r="T43" s="2461"/>
      <c r="U43" s="2461"/>
      <c r="V43" s="2461"/>
      <c r="W43" s="2462"/>
      <c r="X43" s="2460"/>
      <c r="Y43" s="2461"/>
      <c r="Z43" s="2461"/>
      <c r="AA43" s="2461"/>
      <c r="AB43" s="2461"/>
      <c r="AC43" s="2461"/>
      <c r="AD43" s="2461"/>
      <c r="AE43" s="2461"/>
      <c r="AF43" s="2461"/>
      <c r="AG43" s="2461"/>
      <c r="AH43" s="2462"/>
      <c r="AI43" s="2460"/>
      <c r="AJ43" s="2461"/>
      <c r="AK43" s="2461"/>
      <c r="AL43" s="2461"/>
      <c r="AM43" s="2461"/>
      <c r="AN43" s="2461"/>
      <c r="AO43" s="2461"/>
      <c r="AP43" s="2461"/>
      <c r="AQ43" s="2461"/>
      <c r="AR43" s="2461"/>
      <c r="AS43" s="2462"/>
      <c r="AT43" s="2506"/>
      <c r="AU43" s="2507"/>
      <c r="AV43" s="2507"/>
      <c r="AW43" s="2507"/>
      <c r="AX43" s="2507"/>
      <c r="AY43" s="2507"/>
      <c r="AZ43" s="2507"/>
      <c r="BA43" s="2507"/>
      <c r="BB43" s="2507"/>
      <c r="BC43" s="2507"/>
      <c r="BD43" s="2508"/>
      <c r="BE43" s="2460"/>
      <c r="BF43" s="2461"/>
      <c r="BG43" s="2461"/>
      <c r="BH43" s="2461"/>
      <c r="BI43" s="2461"/>
      <c r="BJ43" s="2461"/>
      <c r="BK43" s="2461"/>
      <c r="BL43" s="2461"/>
      <c r="BM43" s="2461"/>
      <c r="BN43" s="2461"/>
      <c r="BO43" s="2461"/>
      <c r="BP43" s="2461"/>
      <c r="BQ43" s="297"/>
      <c r="BR43" s="298"/>
      <c r="BS43" s="298"/>
      <c r="BT43" s="298"/>
      <c r="BU43" s="298"/>
      <c r="BV43" s="298"/>
      <c r="BW43" s="189"/>
    </row>
    <row r="44" spans="2:75" ht="11.1" customHeight="1">
      <c r="B44" s="2456" t="s">
        <v>332</v>
      </c>
      <c r="C44" s="1224"/>
      <c r="D44" s="1224"/>
      <c r="E44" s="1224"/>
      <c r="F44" s="1224"/>
      <c r="G44" s="1224"/>
      <c r="H44" s="1224"/>
      <c r="I44" s="1224"/>
      <c r="J44" s="1224"/>
      <c r="K44" s="1224"/>
      <c r="L44" s="2494"/>
      <c r="M44" s="2498">
        <f t="shared" ref="M44" si="6">SUM(M36:W43)</f>
        <v>0</v>
      </c>
      <c r="N44" s="2476"/>
      <c r="O44" s="2476"/>
      <c r="P44" s="2476"/>
      <c r="Q44" s="2476"/>
      <c r="R44" s="2476"/>
      <c r="S44" s="2476"/>
      <c r="T44" s="2476"/>
      <c r="U44" s="2476"/>
      <c r="V44" s="2476"/>
      <c r="W44" s="2477"/>
      <c r="X44" s="2475">
        <f t="shared" ref="X44" si="7">SUM(X36:AH43)</f>
        <v>0</v>
      </c>
      <c r="Y44" s="2476"/>
      <c r="Z44" s="2476"/>
      <c r="AA44" s="2476"/>
      <c r="AB44" s="2476"/>
      <c r="AC44" s="2476"/>
      <c r="AD44" s="2476"/>
      <c r="AE44" s="2476"/>
      <c r="AF44" s="2476"/>
      <c r="AG44" s="2476"/>
      <c r="AH44" s="2477"/>
      <c r="AI44" s="2475">
        <f t="shared" ref="AI44" si="8">SUM(AI36:AS43)</f>
        <v>0</v>
      </c>
      <c r="AJ44" s="2476"/>
      <c r="AK44" s="2476"/>
      <c r="AL44" s="2476"/>
      <c r="AM44" s="2476"/>
      <c r="AN44" s="2476"/>
      <c r="AO44" s="2476"/>
      <c r="AP44" s="2476"/>
      <c r="AQ44" s="2476"/>
      <c r="AR44" s="2476"/>
      <c r="AS44" s="2477"/>
      <c r="AT44" s="2475">
        <f t="shared" ref="AT44" si="9">SUM(AT36:BD43)</f>
        <v>0</v>
      </c>
      <c r="AU44" s="2476"/>
      <c r="AV44" s="2476"/>
      <c r="AW44" s="2476"/>
      <c r="AX44" s="2476"/>
      <c r="AY44" s="2476"/>
      <c r="AZ44" s="2476"/>
      <c r="BA44" s="2476"/>
      <c r="BB44" s="2476"/>
      <c r="BC44" s="2476"/>
      <c r="BD44" s="2477"/>
      <c r="BE44" s="2475">
        <f t="shared" ref="BE44" si="10">SUM(BE36:BP43)</f>
        <v>0</v>
      </c>
      <c r="BF44" s="2476"/>
      <c r="BG44" s="2476"/>
      <c r="BH44" s="2476"/>
      <c r="BI44" s="2476"/>
      <c r="BJ44" s="2476"/>
      <c r="BK44" s="2476"/>
      <c r="BL44" s="2476"/>
      <c r="BM44" s="2476"/>
      <c r="BN44" s="2476"/>
      <c r="BO44" s="2476"/>
      <c r="BP44" s="2476"/>
      <c r="BQ44" s="297"/>
      <c r="BR44" s="298"/>
      <c r="BS44" s="298"/>
      <c r="BT44" s="298"/>
      <c r="BU44" s="298"/>
      <c r="BV44" s="298"/>
      <c r="BW44" s="189"/>
    </row>
    <row r="45" spans="2:75" ht="11.1" customHeight="1">
      <c r="B45" s="1315"/>
      <c r="C45" s="1309"/>
      <c r="D45" s="1309"/>
      <c r="E45" s="1309"/>
      <c r="F45" s="1309"/>
      <c r="G45" s="1309"/>
      <c r="H45" s="1309"/>
      <c r="I45" s="1309"/>
      <c r="J45" s="1309"/>
      <c r="K45" s="1309"/>
      <c r="L45" s="1310"/>
      <c r="M45" s="2500"/>
      <c r="N45" s="2482"/>
      <c r="O45" s="2482"/>
      <c r="P45" s="2482"/>
      <c r="Q45" s="2482"/>
      <c r="R45" s="2482"/>
      <c r="S45" s="2482"/>
      <c r="T45" s="2482"/>
      <c r="U45" s="2482"/>
      <c r="V45" s="2482"/>
      <c r="W45" s="2483"/>
      <c r="X45" s="2492"/>
      <c r="Y45" s="2482"/>
      <c r="Z45" s="2482"/>
      <c r="AA45" s="2482"/>
      <c r="AB45" s="2482"/>
      <c r="AC45" s="2482"/>
      <c r="AD45" s="2482"/>
      <c r="AE45" s="2482"/>
      <c r="AF45" s="2482"/>
      <c r="AG45" s="2482"/>
      <c r="AH45" s="2483"/>
      <c r="AI45" s="2492"/>
      <c r="AJ45" s="2482"/>
      <c r="AK45" s="2482"/>
      <c r="AL45" s="2482"/>
      <c r="AM45" s="2482"/>
      <c r="AN45" s="2482"/>
      <c r="AO45" s="2482"/>
      <c r="AP45" s="2482"/>
      <c r="AQ45" s="2482"/>
      <c r="AR45" s="2482"/>
      <c r="AS45" s="2483"/>
      <c r="AT45" s="2492"/>
      <c r="AU45" s="2482"/>
      <c r="AV45" s="2482"/>
      <c r="AW45" s="2482"/>
      <c r="AX45" s="2482"/>
      <c r="AY45" s="2482"/>
      <c r="AZ45" s="2482"/>
      <c r="BA45" s="2482"/>
      <c r="BB45" s="2482"/>
      <c r="BC45" s="2482"/>
      <c r="BD45" s="2483"/>
      <c r="BE45" s="2492"/>
      <c r="BF45" s="2482"/>
      <c r="BG45" s="2482"/>
      <c r="BH45" s="2482"/>
      <c r="BI45" s="2482"/>
      <c r="BJ45" s="2482"/>
      <c r="BK45" s="2482"/>
      <c r="BL45" s="2482"/>
      <c r="BM45" s="2482"/>
      <c r="BN45" s="2482"/>
      <c r="BO45" s="2482"/>
      <c r="BP45" s="2482"/>
      <c r="BQ45" s="297"/>
      <c r="BR45" s="298"/>
      <c r="BS45" s="298"/>
      <c r="BT45" s="298"/>
      <c r="BU45" s="298"/>
      <c r="BV45" s="298"/>
      <c r="BW45" s="189"/>
    </row>
  </sheetData>
  <mergeCells count="147">
    <mergeCell ref="BE22:BJ23"/>
    <mergeCell ref="BK22:BP23"/>
    <mergeCell ref="BK18:BP19"/>
    <mergeCell ref="BL30:BO30"/>
    <mergeCell ref="BE44:BP45"/>
    <mergeCell ref="AT38:BD39"/>
    <mergeCell ref="AT40:BD41"/>
    <mergeCell ref="BE40:BP41"/>
    <mergeCell ref="AT44:BD45"/>
    <mergeCell ref="BE32:BP35"/>
    <mergeCell ref="BE36:BP37"/>
    <mergeCell ref="BE38:BP39"/>
    <mergeCell ref="BE42:BP43"/>
    <mergeCell ref="AT32:BD35"/>
    <mergeCell ref="AT42:BD43"/>
    <mergeCell ref="AY18:BD19"/>
    <mergeCell ref="B40:F41"/>
    <mergeCell ref="AF22:AK23"/>
    <mergeCell ref="AI32:AS35"/>
    <mergeCell ref="AI36:AS37"/>
    <mergeCell ref="AR24:AX25"/>
    <mergeCell ref="S24:Y25"/>
    <mergeCell ref="AR26:AX27"/>
    <mergeCell ref="AF24:AK25"/>
    <mergeCell ref="M18:R19"/>
    <mergeCell ref="M20:R21"/>
    <mergeCell ref="M22:R23"/>
    <mergeCell ref="AF18:AK19"/>
    <mergeCell ref="AF20:AK21"/>
    <mergeCell ref="AL20:AQ21"/>
    <mergeCell ref="AR22:AX23"/>
    <mergeCell ref="Z18:AE19"/>
    <mergeCell ref="Z20:AE21"/>
    <mergeCell ref="Z22:AE23"/>
    <mergeCell ref="AT36:BD37"/>
    <mergeCell ref="AI38:AS39"/>
    <mergeCell ref="AI40:AS41"/>
    <mergeCell ref="AY26:BD27"/>
    <mergeCell ref="AY24:BD25"/>
    <mergeCell ref="AY22:BD23"/>
    <mergeCell ref="AI42:AS43"/>
    <mergeCell ref="AR20:AX21"/>
    <mergeCell ref="B44:L45"/>
    <mergeCell ref="Z26:AE27"/>
    <mergeCell ref="M32:W35"/>
    <mergeCell ref="X32:AH35"/>
    <mergeCell ref="M38:W39"/>
    <mergeCell ref="M40:W41"/>
    <mergeCell ref="M42:W43"/>
    <mergeCell ref="M44:W45"/>
    <mergeCell ref="B38:F39"/>
    <mergeCell ref="G38:L39"/>
    <mergeCell ref="G40:L41"/>
    <mergeCell ref="G42:L43"/>
    <mergeCell ref="X42:AH43"/>
    <mergeCell ref="S26:Y27"/>
    <mergeCell ref="M36:W37"/>
    <mergeCell ref="X36:AH37"/>
    <mergeCell ref="B42:F43"/>
    <mergeCell ref="AF26:AK27"/>
    <mergeCell ref="X44:AH45"/>
    <mergeCell ref="AI44:AS45"/>
    <mergeCell ref="X38:AH39"/>
    <mergeCell ref="X40:AH41"/>
    <mergeCell ref="AL22:AQ23"/>
    <mergeCell ref="Z24:AE25"/>
    <mergeCell ref="BK14:BP15"/>
    <mergeCell ref="AL26:AQ27"/>
    <mergeCell ref="AY20:BD21"/>
    <mergeCell ref="BE20:BJ21"/>
    <mergeCell ref="AY16:BD17"/>
    <mergeCell ref="BE16:BJ17"/>
    <mergeCell ref="BK26:BP27"/>
    <mergeCell ref="AL18:AQ19"/>
    <mergeCell ref="AR18:AX19"/>
    <mergeCell ref="BE18:BJ19"/>
    <mergeCell ref="AL14:AQ15"/>
    <mergeCell ref="Z14:AE15"/>
    <mergeCell ref="AF16:AK17"/>
    <mergeCell ref="AL16:AQ17"/>
    <mergeCell ref="AR16:AX17"/>
    <mergeCell ref="AY14:BD15"/>
    <mergeCell ref="Z16:AE17"/>
    <mergeCell ref="BE24:BJ25"/>
    <mergeCell ref="BK24:BP25"/>
    <mergeCell ref="BK16:BP17"/>
    <mergeCell ref="BE26:BJ27"/>
    <mergeCell ref="BK20:BP21"/>
    <mergeCell ref="BE12:BJ13"/>
    <mergeCell ref="BK12:BP13"/>
    <mergeCell ref="AR12:AX13"/>
    <mergeCell ref="BP1:BR1"/>
    <mergeCell ref="BE14:BJ15"/>
    <mergeCell ref="A4:BW4"/>
    <mergeCell ref="M14:R15"/>
    <mergeCell ref="AG8:AW9"/>
    <mergeCell ref="AY12:BD13"/>
    <mergeCell ref="M12:R13"/>
    <mergeCell ref="AR14:AX15"/>
    <mergeCell ref="AL24:AQ25"/>
    <mergeCell ref="S12:Y13"/>
    <mergeCell ref="S14:Y15"/>
    <mergeCell ref="AF14:AK15"/>
    <mergeCell ref="B6:AD6"/>
    <mergeCell ref="B8:F11"/>
    <mergeCell ref="G8:L11"/>
    <mergeCell ref="AZ10:BC11"/>
    <mergeCell ref="AM10:AP11"/>
    <mergeCell ref="AG10:AJ11"/>
    <mergeCell ref="N8:AD9"/>
    <mergeCell ref="N10:Q11"/>
    <mergeCell ref="AA10:AD11"/>
    <mergeCell ref="AZ8:BO9"/>
    <mergeCell ref="BL10:BO11"/>
    <mergeCell ref="BF10:BI11"/>
    <mergeCell ref="AS10:AW11"/>
    <mergeCell ref="T10:X11"/>
    <mergeCell ref="B12:F13"/>
    <mergeCell ref="B14:F15"/>
    <mergeCell ref="G12:L13"/>
    <mergeCell ref="G18:L19"/>
    <mergeCell ref="G14:L15"/>
    <mergeCell ref="Z12:AE13"/>
    <mergeCell ref="B26:K27"/>
    <mergeCell ref="AF12:AK13"/>
    <mergeCell ref="AL12:AQ13"/>
    <mergeCell ref="B16:F17"/>
    <mergeCell ref="B36:F37"/>
    <mergeCell ref="B30:AD30"/>
    <mergeCell ref="G36:L37"/>
    <mergeCell ref="B18:F19"/>
    <mergeCell ref="S18:Y19"/>
    <mergeCell ref="S20:Y21"/>
    <mergeCell ref="S22:Y23"/>
    <mergeCell ref="B32:F35"/>
    <mergeCell ref="G32:L35"/>
    <mergeCell ref="G20:L21"/>
    <mergeCell ref="B20:F21"/>
    <mergeCell ref="B22:F23"/>
    <mergeCell ref="B24:F25"/>
    <mergeCell ref="M24:R25"/>
    <mergeCell ref="M26:R27"/>
    <mergeCell ref="M16:R17"/>
    <mergeCell ref="G22:L23"/>
    <mergeCell ref="G24:L25"/>
    <mergeCell ref="S16:Y17"/>
    <mergeCell ref="G16:L17"/>
  </mergeCells>
  <phoneticPr fontId="3"/>
  <pageMargins left="1.1811023622047245" right="0.39370078740157483" top="0.39370078740157483" bottom="0.19685039370078741" header="0.51181102362204722" footer="0.19685039370078741"/>
  <pageSetup paperSize="9" orientation="landscape" r:id="rId1"/>
  <headerFooter alignWithMargins="0">
    <oddFooter>&amp;C- 24 -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4"/>
  <sheetViews>
    <sheetView zoomScale="130" zoomScaleNormal="130" workbookViewId="0">
      <selection activeCell="D9" sqref="D9:Q9"/>
    </sheetView>
  </sheetViews>
  <sheetFormatPr defaultRowHeight="9.75"/>
  <cols>
    <col min="1" max="2" width="0.5" style="188" customWidth="1"/>
    <col min="3" max="3" width="4.625" style="188" customWidth="1"/>
    <col min="4" max="5" width="0.5" style="188" customWidth="1"/>
    <col min="6" max="6" width="4.625" style="188" customWidth="1"/>
    <col min="7" max="8" width="0.5" style="188" customWidth="1"/>
    <col min="9" max="9" width="7.625" style="188" customWidth="1"/>
    <col min="10" max="11" width="0.5" style="188" customWidth="1"/>
    <col min="12" max="12" width="7.375" style="188" customWidth="1"/>
    <col min="13" max="14" width="0.5" style="188" customWidth="1"/>
    <col min="15" max="15" width="4.125" style="188" customWidth="1"/>
    <col min="16" max="17" width="0.5" style="188" customWidth="1"/>
    <col min="18" max="18" width="4.125" style="188" customWidth="1"/>
    <col min="19" max="20" width="0.5" style="188" customWidth="1"/>
    <col min="21" max="21" width="4.125" style="188" customWidth="1"/>
    <col min="22" max="23" width="0.5" style="188" customWidth="1"/>
    <col min="24" max="24" width="4.125" style="188" customWidth="1"/>
    <col min="25" max="26" width="0.5" style="188" customWidth="1"/>
    <col min="27" max="27" width="4.125" style="188" customWidth="1"/>
    <col min="28" max="29" width="0.5" style="188" customWidth="1"/>
    <col min="30" max="30" width="4.125" style="188" customWidth="1"/>
    <col min="31" max="32" width="0.5" style="188" customWidth="1"/>
    <col min="33" max="33" width="3.75" style="188" customWidth="1"/>
    <col min="34" max="35" width="0.5" style="188" customWidth="1"/>
    <col min="36" max="36" width="3.75" style="188" customWidth="1"/>
    <col min="37" max="38" width="0.5" style="188" customWidth="1"/>
    <col min="39" max="39" width="3.75" style="188" customWidth="1"/>
    <col min="40" max="41" width="0.5" style="188" customWidth="1"/>
    <col min="42" max="42" width="3.75" style="188" customWidth="1"/>
    <col min="43" max="44" width="0.5" style="188" customWidth="1"/>
    <col min="45" max="45" width="4.125" style="188" customWidth="1"/>
    <col min="46" max="47" width="0.5" style="188" customWidth="1"/>
    <col min="48" max="48" width="3.875" style="188" customWidth="1"/>
    <col min="49" max="50" width="0.5" style="188" customWidth="1"/>
    <col min="51" max="51" width="4.125" style="188" customWidth="1"/>
    <col min="52" max="53" width="0.5" style="188" customWidth="1"/>
    <col min="54" max="54" width="4.125" style="188" customWidth="1"/>
    <col min="55" max="56" width="0.5" style="188" customWidth="1"/>
    <col min="57" max="57" width="4.125" style="188" customWidth="1"/>
    <col min="58" max="59" width="0.5" style="188" customWidth="1"/>
    <col min="60" max="60" width="4.125" style="188" customWidth="1"/>
    <col min="61" max="62" width="0.5" style="188" customWidth="1"/>
    <col min="63" max="63" width="4.125" style="188" customWidth="1"/>
    <col min="64" max="65" width="0.5" style="188" customWidth="1"/>
    <col min="66" max="66" width="4.125" style="188" customWidth="1"/>
    <col min="67" max="68" width="0.5" style="188" customWidth="1"/>
    <col min="69" max="69" width="4.125" style="188" customWidth="1"/>
    <col min="70" max="71" width="0.5" style="188" customWidth="1"/>
    <col min="72" max="72" width="4.125" style="188" customWidth="1"/>
    <col min="73" max="74" width="0.5" style="188" customWidth="1"/>
    <col min="75" max="75" width="4" style="188" customWidth="1"/>
    <col min="76" max="76" width="0.5" style="188" customWidth="1"/>
    <col min="77" max="77" width="1.75" style="188" customWidth="1"/>
    <col min="78" max="78" width="4.875" style="188" customWidth="1"/>
    <col min="79" max="79" width="2.625" style="188" customWidth="1"/>
    <col min="80" max="81" width="0.5" style="188" customWidth="1"/>
    <col min="82" max="82" width="2.625" style="188" customWidth="1"/>
    <col min="83" max="84" width="0.5" style="188" customWidth="1"/>
    <col min="85" max="85" width="2.625" style="188" customWidth="1"/>
    <col min="86" max="87" width="0.5" style="188" customWidth="1"/>
    <col min="88" max="88" width="2.625" style="188" customWidth="1"/>
    <col min="89" max="90" width="0.5" style="188" customWidth="1"/>
    <col min="91" max="91" width="2.625" style="188" customWidth="1"/>
    <col min="92" max="93" width="0.5" style="188" customWidth="1"/>
    <col min="94" max="94" width="2.625" style="188" customWidth="1"/>
    <col min="95" max="96" width="0.5" style="188" customWidth="1"/>
    <col min="97" max="97" width="2.625" style="188" customWidth="1"/>
    <col min="98" max="99" width="0.5" style="188" customWidth="1"/>
    <col min="100" max="100" width="2.625" style="188" customWidth="1"/>
    <col min="101" max="102" width="0.5" style="188" customWidth="1"/>
    <col min="103" max="103" width="2.625" style="188" customWidth="1"/>
    <col min="104" max="105" width="0.5" style="188" customWidth="1"/>
    <col min="106" max="106" width="2.625" style="188" customWidth="1"/>
    <col min="107" max="108" width="0.5" style="188" customWidth="1"/>
    <col min="109" max="109" width="2.625" style="188" customWidth="1"/>
    <col min="110" max="111" width="0.5" style="188" customWidth="1"/>
    <col min="112" max="112" width="2.625" style="188" customWidth="1"/>
    <col min="113" max="114" width="0.5" style="188" customWidth="1"/>
    <col min="115" max="115" width="2.625" style="188" customWidth="1"/>
    <col min="116" max="117" width="0.5" style="188" customWidth="1"/>
    <col min="118" max="118" width="2.625" style="188" customWidth="1"/>
    <col min="119" max="120" width="0.5" style="188" customWidth="1"/>
    <col min="121" max="121" width="2.625" style="188" customWidth="1"/>
    <col min="122" max="123" width="0.5" style="188" customWidth="1"/>
    <col min="124" max="124" width="2.625" style="188" customWidth="1"/>
    <col min="125" max="126" width="0.5" style="188" customWidth="1"/>
    <col min="127" max="127" width="2.625" style="188" customWidth="1"/>
    <col min="128" max="129" width="0.5" style="188" customWidth="1"/>
    <col min="130" max="130" width="2.625" style="188" customWidth="1"/>
    <col min="131" max="132" width="0.5" style="188" customWidth="1"/>
    <col min="133" max="133" width="2.625" style="188" customWidth="1"/>
    <col min="134" max="135" width="0.5" style="188" customWidth="1"/>
    <col min="136" max="136" width="2.625" style="188" customWidth="1"/>
    <col min="137" max="138" width="0.5" style="188" customWidth="1"/>
    <col min="139" max="139" width="2.625" style="188" customWidth="1"/>
    <col min="140" max="141" width="0.5" style="188" customWidth="1"/>
    <col min="142" max="142" width="2.625" style="188" customWidth="1"/>
    <col min="143" max="144" width="0.5" style="188" customWidth="1"/>
    <col min="145" max="145" width="2.625" style="188" customWidth="1"/>
    <col min="146" max="147" width="0.5" style="188" customWidth="1"/>
    <col min="148" max="148" width="2.625" style="188" customWidth="1"/>
    <col min="149" max="150" width="0.5" style="188" customWidth="1"/>
    <col min="151" max="151" width="2.625" style="188" customWidth="1"/>
    <col min="152" max="153" width="0.5" style="188" customWidth="1"/>
    <col min="154" max="154" width="2.625" style="188" customWidth="1"/>
    <col min="155" max="156" width="0.5" style="188" customWidth="1"/>
    <col min="157" max="157" width="2.625" style="188" customWidth="1"/>
    <col min="158" max="159" width="0.5" style="188" customWidth="1"/>
    <col min="160" max="160" width="2.625" style="188" customWidth="1"/>
    <col min="161" max="162" width="0.5" style="188" customWidth="1"/>
    <col min="163" max="163" width="2.625" style="188" customWidth="1"/>
    <col min="164" max="165" width="0.5" style="188" customWidth="1"/>
    <col min="166" max="166" width="2.625" style="188" customWidth="1"/>
    <col min="167" max="168" width="0.5" style="188" customWidth="1"/>
    <col min="169" max="169" width="2.625" style="188" customWidth="1"/>
    <col min="170" max="171" width="0.5" style="188" customWidth="1"/>
    <col min="172" max="172" width="2.625" style="188" customWidth="1"/>
    <col min="173" max="174" width="0.5" style="188" customWidth="1"/>
    <col min="175" max="175" width="2.625" style="188" customWidth="1"/>
    <col min="176" max="177" width="0.5" style="188" customWidth="1"/>
    <col min="178" max="178" width="2.625" style="188" customWidth="1"/>
    <col min="179" max="180" width="0.5" style="188" customWidth="1"/>
    <col min="181" max="181" width="2.625" style="188" customWidth="1"/>
    <col min="182" max="183" width="0.5" style="188" customWidth="1"/>
    <col min="184" max="184" width="2.625" style="188" customWidth="1"/>
    <col min="185" max="16384" width="9" style="188"/>
  </cols>
  <sheetData>
    <row r="1" spans="2:133">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row>
    <row r="2" spans="2:133" ht="9" customHeight="1">
      <c r="AA2" s="189"/>
      <c r="AB2" s="189"/>
      <c r="AC2" s="189"/>
      <c r="AD2" s="189"/>
      <c r="AE2" s="189"/>
      <c r="AF2" s="189"/>
      <c r="AG2" s="189"/>
      <c r="AH2" s="189"/>
      <c r="AI2" s="189"/>
      <c r="AJ2" s="189"/>
      <c r="AK2" s="189"/>
      <c r="AL2" s="189"/>
      <c r="AM2" s="189"/>
      <c r="AN2" s="189"/>
      <c r="AO2" s="189"/>
      <c r="AP2" s="189"/>
      <c r="AQ2" s="189"/>
      <c r="AR2" s="189"/>
      <c r="AS2" s="232" t="s">
        <v>672</v>
      </c>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189"/>
      <c r="BS2" s="189"/>
      <c r="BT2" s="189"/>
      <c r="BU2" s="2514" t="s">
        <v>236</v>
      </c>
      <c r="BV2" s="2514"/>
      <c r="BW2" s="2514"/>
      <c r="BX2" s="2514"/>
      <c r="EA2" s="190"/>
      <c r="EB2" s="190"/>
    </row>
    <row r="3" spans="2:133" ht="13.5" customHeight="1">
      <c r="C3" s="1164" t="s">
        <v>503</v>
      </c>
      <c r="D3" s="1164"/>
      <c r="E3" s="1164"/>
      <c r="F3" s="1164"/>
      <c r="G3" s="1164"/>
      <c r="H3" s="1164"/>
      <c r="I3" s="1164"/>
      <c r="J3" s="1164"/>
      <c r="K3" s="1164"/>
      <c r="L3" s="1164"/>
      <c r="AA3" s="189"/>
      <c r="AB3" s="189"/>
      <c r="AC3" s="189"/>
      <c r="AD3" s="189"/>
      <c r="AE3" s="189"/>
      <c r="AL3" s="189"/>
      <c r="AM3" s="189"/>
      <c r="AN3" s="189"/>
      <c r="AO3" s="189"/>
      <c r="AP3" s="189"/>
      <c r="AQ3" s="189"/>
      <c r="AR3" s="189"/>
      <c r="AS3" s="189"/>
      <c r="AT3" s="189"/>
      <c r="AU3" s="189"/>
      <c r="AV3" s="189"/>
      <c r="AW3" s="189"/>
      <c r="AX3" s="189"/>
      <c r="BJ3" s="189"/>
      <c r="BM3" s="189"/>
      <c r="BP3" s="189"/>
      <c r="BS3" s="189"/>
      <c r="DW3" s="189"/>
      <c r="DX3" s="189"/>
      <c r="DY3" s="189"/>
      <c r="DZ3" s="189"/>
      <c r="EA3" s="175"/>
      <c r="EB3" s="175"/>
      <c r="EC3" s="189"/>
    </row>
    <row r="4" spans="2:133" ht="7.5" customHeight="1">
      <c r="BJ4" s="189"/>
      <c r="BM4" s="189"/>
      <c r="BP4" s="189"/>
      <c r="BS4" s="189"/>
    </row>
    <row r="5" spans="2:133" ht="17.25" customHeight="1">
      <c r="B5" s="2470" t="s">
        <v>521</v>
      </c>
      <c r="C5" s="2470"/>
      <c r="D5" s="2470"/>
      <c r="E5" s="2470"/>
      <c r="F5" s="2470"/>
      <c r="G5" s="2470"/>
      <c r="H5" s="2470"/>
      <c r="I5" s="2470"/>
      <c r="J5" s="2470"/>
      <c r="K5" s="2470"/>
      <c r="L5" s="2470"/>
      <c r="M5" s="2470"/>
      <c r="N5" s="2470"/>
      <c r="O5" s="2470"/>
      <c r="P5" s="2470"/>
      <c r="Q5" s="2470"/>
      <c r="R5" s="2470"/>
      <c r="S5" s="2470"/>
      <c r="T5" s="2470"/>
      <c r="U5" s="2470"/>
      <c r="V5" s="2470"/>
      <c r="W5" s="2470"/>
      <c r="X5" s="2470"/>
      <c r="Y5" s="2470"/>
      <c r="Z5" s="2470"/>
      <c r="AA5" s="2470"/>
      <c r="AB5" s="2470"/>
      <c r="AC5" s="2470"/>
      <c r="AD5" s="2470"/>
      <c r="BJ5" s="189"/>
      <c r="BM5" s="189"/>
      <c r="BP5" s="189"/>
      <c r="BS5" s="189"/>
    </row>
    <row r="6" spans="2:133" ht="2.25" customHeight="1"/>
    <row r="7" spans="2:133" ht="11.1" customHeight="1">
      <c r="B7" s="1311" t="s">
        <v>493</v>
      </c>
      <c r="C7" s="1218"/>
      <c r="D7" s="1218"/>
      <c r="E7" s="1218"/>
      <c r="F7" s="1218"/>
      <c r="G7" s="1218"/>
      <c r="H7" s="1311" t="s">
        <v>908</v>
      </c>
      <c r="I7" s="1218"/>
      <c r="J7" s="1218"/>
      <c r="K7" s="1218"/>
      <c r="L7" s="1218"/>
      <c r="M7" s="1312"/>
      <c r="N7" s="204"/>
      <c r="O7" s="1218" t="s">
        <v>335</v>
      </c>
      <c r="P7" s="1218"/>
      <c r="Q7" s="1218"/>
      <c r="R7" s="1218"/>
      <c r="S7" s="207"/>
      <c r="T7" s="208"/>
      <c r="U7" s="1218" t="s">
        <v>336</v>
      </c>
      <c r="V7" s="2068"/>
      <c r="W7" s="2068"/>
      <c r="X7" s="2068"/>
      <c r="Y7" s="282"/>
      <c r="Z7" s="207"/>
      <c r="AA7" s="1218" t="s">
        <v>337</v>
      </c>
      <c r="AB7" s="1218"/>
      <c r="AC7" s="1218"/>
      <c r="AD7" s="1218"/>
      <c r="AE7" s="207"/>
      <c r="AF7" s="133"/>
      <c r="AG7" s="1218" t="s">
        <v>338</v>
      </c>
      <c r="AH7" s="1218"/>
      <c r="AI7" s="1218"/>
      <c r="AJ7" s="1218"/>
      <c r="AK7" s="1218"/>
      <c r="AL7" s="1218"/>
      <c r="AM7" s="1218"/>
      <c r="AN7" s="1218"/>
      <c r="AO7" s="1218"/>
      <c r="AP7" s="1218"/>
      <c r="AQ7" s="1218"/>
      <c r="AR7" s="1218"/>
      <c r="AS7" s="1218"/>
      <c r="AT7" s="1218"/>
      <c r="AU7" s="1218"/>
      <c r="AV7" s="1218"/>
      <c r="AW7" s="282"/>
      <c r="AX7" s="207"/>
      <c r="AY7" s="1218" t="s">
        <v>339</v>
      </c>
      <c r="AZ7" s="1218"/>
      <c r="BA7" s="1218"/>
      <c r="BB7" s="1218"/>
      <c r="BC7" s="1218"/>
      <c r="BD7" s="1218"/>
      <c r="BE7" s="1218"/>
      <c r="BF7" s="1218"/>
      <c r="BG7" s="1218"/>
      <c r="BH7" s="1218"/>
      <c r="BI7" s="1218"/>
      <c r="BJ7" s="1218"/>
      <c r="BK7" s="1218"/>
      <c r="BL7" s="1218"/>
      <c r="BM7" s="1218"/>
      <c r="BN7" s="1218"/>
      <c r="BO7" s="1218"/>
      <c r="BP7" s="1218"/>
      <c r="BQ7" s="1218"/>
      <c r="BR7" s="1218"/>
      <c r="BS7" s="1218"/>
      <c r="BT7" s="1218"/>
      <c r="BU7" s="1218"/>
      <c r="BV7" s="1218"/>
      <c r="BW7" s="1218"/>
      <c r="BX7" s="192"/>
    </row>
    <row r="8" spans="2:133" ht="11.1" customHeight="1">
      <c r="B8" s="1313"/>
      <c r="C8" s="1865"/>
      <c r="D8" s="1865"/>
      <c r="E8" s="1865"/>
      <c r="F8" s="1865"/>
      <c r="G8" s="1865"/>
      <c r="H8" s="1313"/>
      <c r="I8" s="1865"/>
      <c r="J8" s="1865"/>
      <c r="K8" s="1865"/>
      <c r="L8" s="1865"/>
      <c r="M8" s="1314"/>
      <c r="N8" s="68"/>
      <c r="O8" s="1865"/>
      <c r="P8" s="1865"/>
      <c r="Q8" s="1865"/>
      <c r="R8" s="1865"/>
      <c r="S8" s="159"/>
      <c r="T8" s="209"/>
      <c r="U8" s="2034"/>
      <c r="V8" s="2034"/>
      <c r="W8" s="2034"/>
      <c r="X8" s="2034"/>
      <c r="Y8" s="284"/>
      <c r="Z8" s="159"/>
      <c r="AA8" s="1865"/>
      <c r="AB8" s="1865"/>
      <c r="AC8" s="1865"/>
      <c r="AD8" s="1865"/>
      <c r="AE8" s="159"/>
      <c r="AF8" s="123"/>
      <c r="AG8" s="1221"/>
      <c r="AH8" s="1221"/>
      <c r="AI8" s="1221"/>
      <c r="AJ8" s="1221"/>
      <c r="AK8" s="1221"/>
      <c r="AL8" s="1221"/>
      <c r="AM8" s="1221"/>
      <c r="AN8" s="1221"/>
      <c r="AO8" s="1221"/>
      <c r="AP8" s="1221"/>
      <c r="AQ8" s="1221"/>
      <c r="AR8" s="1221"/>
      <c r="AS8" s="1221"/>
      <c r="AT8" s="1221"/>
      <c r="AU8" s="1221"/>
      <c r="AV8" s="1221"/>
      <c r="AW8" s="283"/>
      <c r="AX8" s="159"/>
      <c r="AY8" s="1865"/>
      <c r="AZ8" s="1865"/>
      <c r="BA8" s="1865"/>
      <c r="BB8" s="1865"/>
      <c r="BC8" s="1865"/>
      <c r="BD8" s="1865"/>
      <c r="BE8" s="1865"/>
      <c r="BF8" s="1865"/>
      <c r="BG8" s="1865"/>
      <c r="BH8" s="1865"/>
      <c r="BI8" s="1865"/>
      <c r="BJ8" s="1865"/>
      <c r="BK8" s="1865"/>
      <c r="BL8" s="1865"/>
      <c r="BM8" s="1865"/>
      <c r="BN8" s="1865"/>
      <c r="BO8" s="1865"/>
      <c r="BP8" s="1865"/>
      <c r="BQ8" s="1865"/>
      <c r="BR8" s="1865"/>
      <c r="BS8" s="1865"/>
      <c r="BT8" s="1865"/>
      <c r="BU8" s="1865"/>
      <c r="BV8" s="1865"/>
      <c r="BW8" s="1865"/>
      <c r="BX8" s="193"/>
    </row>
    <row r="9" spans="2:133" ht="11.1" customHeight="1">
      <c r="B9" s="1313"/>
      <c r="C9" s="1865"/>
      <c r="D9" s="1865"/>
      <c r="E9" s="1865"/>
      <c r="F9" s="1865"/>
      <c r="G9" s="1865"/>
      <c r="H9" s="1313"/>
      <c r="I9" s="1865"/>
      <c r="J9" s="1865"/>
      <c r="K9" s="1865"/>
      <c r="L9" s="1865"/>
      <c r="M9" s="1314"/>
      <c r="N9" s="68"/>
      <c r="O9" s="1865"/>
      <c r="P9" s="1865"/>
      <c r="Q9" s="1865"/>
      <c r="R9" s="1865"/>
      <c r="S9" s="159"/>
      <c r="T9" s="209"/>
      <c r="U9" s="2034"/>
      <c r="V9" s="2034"/>
      <c r="W9" s="2034"/>
      <c r="X9" s="2034"/>
      <c r="Y9" s="284"/>
      <c r="Z9" s="159"/>
      <c r="AA9" s="1865"/>
      <c r="AB9" s="1865"/>
      <c r="AC9" s="1865"/>
      <c r="AD9" s="1865"/>
      <c r="AE9" s="159"/>
      <c r="AF9" s="127"/>
      <c r="AG9" s="1224" t="s">
        <v>231</v>
      </c>
      <c r="AH9" s="1224"/>
      <c r="AI9" s="1224"/>
      <c r="AJ9" s="1224"/>
      <c r="AK9" s="210"/>
      <c r="AL9" s="211"/>
      <c r="AM9" s="1224" t="s">
        <v>232</v>
      </c>
      <c r="AN9" s="1224"/>
      <c r="AO9" s="1224"/>
      <c r="AP9" s="1224"/>
      <c r="AQ9" s="210"/>
      <c r="AR9" s="211"/>
      <c r="AS9" s="1224" t="s">
        <v>340</v>
      </c>
      <c r="AT9" s="1224"/>
      <c r="AU9" s="1224"/>
      <c r="AV9" s="1224"/>
      <c r="AW9" s="284"/>
      <c r="AX9" s="159"/>
      <c r="AY9" s="1865"/>
      <c r="AZ9" s="1865"/>
      <c r="BA9" s="1865"/>
      <c r="BB9" s="1865"/>
      <c r="BC9" s="1865"/>
      <c r="BD9" s="1865"/>
      <c r="BE9" s="1865"/>
      <c r="BF9" s="1865"/>
      <c r="BG9" s="1865"/>
      <c r="BH9" s="1865"/>
      <c r="BI9" s="1865"/>
      <c r="BJ9" s="1865"/>
      <c r="BK9" s="1865"/>
      <c r="BL9" s="1865"/>
      <c r="BM9" s="1865"/>
      <c r="BN9" s="1865"/>
      <c r="BO9" s="1865"/>
      <c r="BP9" s="1865"/>
      <c r="BQ9" s="1865"/>
      <c r="BR9" s="1865"/>
      <c r="BS9" s="1865"/>
      <c r="BT9" s="1865"/>
      <c r="BU9" s="1865"/>
      <c r="BV9" s="1865"/>
      <c r="BW9" s="1865"/>
      <c r="BX9" s="193"/>
    </row>
    <row r="10" spans="2:133" ht="11.1" customHeight="1">
      <c r="B10" s="1315"/>
      <c r="C10" s="1309"/>
      <c r="D10" s="1309"/>
      <c r="E10" s="1309"/>
      <c r="F10" s="1309"/>
      <c r="G10" s="1309"/>
      <c r="H10" s="1315"/>
      <c r="I10" s="1309"/>
      <c r="J10" s="1309"/>
      <c r="K10" s="1309"/>
      <c r="L10" s="1309"/>
      <c r="M10" s="1310"/>
      <c r="N10" s="58"/>
      <c r="O10" s="1309"/>
      <c r="P10" s="1309"/>
      <c r="Q10" s="1309"/>
      <c r="R10" s="1309"/>
      <c r="S10" s="213"/>
      <c r="T10" s="212"/>
      <c r="U10" s="2037"/>
      <c r="V10" s="2037"/>
      <c r="W10" s="2037"/>
      <c r="X10" s="2037"/>
      <c r="Y10" s="285"/>
      <c r="Z10" s="213"/>
      <c r="AA10" s="1309"/>
      <c r="AB10" s="1309"/>
      <c r="AC10" s="1309"/>
      <c r="AD10" s="1309"/>
      <c r="AE10" s="213"/>
      <c r="AF10" s="135"/>
      <c r="AG10" s="1309"/>
      <c r="AH10" s="1309"/>
      <c r="AI10" s="1309"/>
      <c r="AJ10" s="1309"/>
      <c r="AK10" s="221"/>
      <c r="AL10" s="213"/>
      <c r="AM10" s="1309"/>
      <c r="AN10" s="1309"/>
      <c r="AO10" s="1309"/>
      <c r="AP10" s="1309"/>
      <c r="AQ10" s="221"/>
      <c r="AR10" s="213"/>
      <c r="AS10" s="1309"/>
      <c r="AT10" s="1309"/>
      <c r="AU10" s="1309"/>
      <c r="AV10" s="1309"/>
      <c r="AW10" s="285"/>
      <c r="AX10" s="213"/>
      <c r="AY10" s="1309"/>
      <c r="AZ10" s="1309"/>
      <c r="BA10" s="1309"/>
      <c r="BB10" s="1309"/>
      <c r="BC10" s="1309"/>
      <c r="BD10" s="1309"/>
      <c r="BE10" s="1309"/>
      <c r="BF10" s="1309"/>
      <c r="BG10" s="1309"/>
      <c r="BH10" s="1309"/>
      <c r="BI10" s="1309"/>
      <c r="BJ10" s="1309"/>
      <c r="BK10" s="1309"/>
      <c r="BL10" s="1309"/>
      <c r="BM10" s="1309"/>
      <c r="BN10" s="1309"/>
      <c r="BO10" s="1309"/>
      <c r="BP10" s="1309"/>
      <c r="BQ10" s="1309"/>
      <c r="BR10" s="1309"/>
      <c r="BS10" s="1309"/>
      <c r="BT10" s="1309"/>
      <c r="BU10" s="1309"/>
      <c r="BV10" s="1309"/>
      <c r="BW10" s="1309"/>
      <c r="BX10" s="202"/>
    </row>
    <row r="11" spans="2:133" ht="14.1" customHeight="1">
      <c r="B11" s="205"/>
      <c r="C11" s="2465"/>
      <c r="D11" s="2465"/>
      <c r="E11" s="2465"/>
      <c r="F11" s="2465"/>
      <c r="G11" s="68"/>
      <c r="H11" s="127"/>
      <c r="I11" s="2465"/>
      <c r="J11" s="2465"/>
      <c r="K11" s="2465"/>
      <c r="L11" s="2465"/>
      <c r="M11" s="126"/>
      <c r="N11" s="68"/>
      <c r="O11" s="159"/>
      <c r="P11" s="159"/>
      <c r="Q11" s="159"/>
      <c r="R11" s="159"/>
      <c r="S11" s="159"/>
      <c r="T11" s="1311"/>
      <c r="U11" s="1218"/>
      <c r="V11" s="1218"/>
      <c r="W11" s="1218"/>
      <c r="X11" s="1218"/>
      <c r="Y11" s="1312"/>
      <c r="Z11" s="2458"/>
      <c r="AA11" s="2458"/>
      <c r="AB11" s="2458"/>
      <c r="AC11" s="2458"/>
      <c r="AD11" s="2458"/>
      <c r="AE11" s="2458"/>
      <c r="AF11" s="2501"/>
      <c r="AG11" s="2458"/>
      <c r="AH11" s="2458"/>
      <c r="AI11" s="2458"/>
      <c r="AJ11" s="2458"/>
      <c r="AK11" s="2459"/>
      <c r="AL11" s="2457"/>
      <c r="AM11" s="2458"/>
      <c r="AN11" s="2458"/>
      <c r="AO11" s="2458"/>
      <c r="AP11" s="2458"/>
      <c r="AQ11" s="2459"/>
      <c r="AR11" s="2457"/>
      <c r="AS11" s="2458"/>
      <c r="AT11" s="2458"/>
      <c r="AU11" s="2458"/>
      <c r="AV11" s="2458"/>
      <c r="AW11" s="2488"/>
      <c r="AX11" s="159"/>
      <c r="AY11" s="2465"/>
      <c r="AZ11" s="2465"/>
      <c r="BA11" s="2465"/>
      <c r="BB11" s="2465"/>
      <c r="BC11" s="2465"/>
      <c r="BD11" s="2465"/>
      <c r="BE11" s="2465"/>
      <c r="BF11" s="2465"/>
      <c r="BG11" s="2465"/>
      <c r="BH11" s="2465"/>
      <c r="BI11" s="2465"/>
      <c r="BJ11" s="2465"/>
      <c r="BK11" s="2465"/>
      <c r="BL11" s="2465"/>
      <c r="BM11" s="2465"/>
      <c r="BN11" s="2465"/>
      <c r="BO11" s="2465"/>
      <c r="BP11" s="2465"/>
      <c r="BQ11" s="2465"/>
      <c r="BR11" s="2465"/>
      <c r="BS11" s="2465"/>
      <c r="BT11" s="2465"/>
      <c r="BU11" s="2465"/>
      <c r="BV11" s="2465"/>
      <c r="BW11" s="2465"/>
      <c r="BX11" s="193"/>
    </row>
    <row r="12" spans="2:133" ht="14.1" customHeight="1">
      <c r="B12" s="205"/>
      <c r="C12" s="1865"/>
      <c r="D12" s="1865"/>
      <c r="E12" s="1865"/>
      <c r="F12" s="1865"/>
      <c r="G12" s="68"/>
      <c r="H12" s="127"/>
      <c r="I12" s="1865"/>
      <c r="J12" s="1865"/>
      <c r="K12" s="1865"/>
      <c r="L12" s="1865"/>
      <c r="M12" s="126"/>
      <c r="N12" s="68"/>
      <c r="O12" s="1865"/>
      <c r="P12" s="1865"/>
      <c r="Q12" s="1865"/>
      <c r="R12" s="1865"/>
      <c r="S12" s="159"/>
      <c r="T12" s="1313"/>
      <c r="U12" s="1865"/>
      <c r="V12" s="1865"/>
      <c r="W12" s="1865"/>
      <c r="X12" s="1865"/>
      <c r="Y12" s="1314"/>
      <c r="Z12" s="2486"/>
      <c r="AA12" s="2486"/>
      <c r="AB12" s="2486"/>
      <c r="AC12" s="2486"/>
      <c r="AD12" s="2486"/>
      <c r="AE12" s="2486"/>
      <c r="AF12" s="2509"/>
      <c r="AG12" s="2486"/>
      <c r="AH12" s="2486"/>
      <c r="AI12" s="2486"/>
      <c r="AJ12" s="2486"/>
      <c r="AK12" s="2487"/>
      <c r="AL12" s="2485"/>
      <c r="AM12" s="2486"/>
      <c r="AN12" s="2486"/>
      <c r="AO12" s="2486"/>
      <c r="AP12" s="2486"/>
      <c r="AQ12" s="2487"/>
      <c r="AR12" s="2485"/>
      <c r="AS12" s="2486"/>
      <c r="AT12" s="2486"/>
      <c r="AU12" s="2486"/>
      <c r="AV12" s="2486"/>
      <c r="AW12" s="2516"/>
      <c r="AX12" s="159"/>
      <c r="AY12" s="1865"/>
      <c r="AZ12" s="1865"/>
      <c r="BA12" s="1865"/>
      <c r="BB12" s="1865"/>
      <c r="BC12" s="1865"/>
      <c r="BD12" s="1865"/>
      <c r="BE12" s="1865"/>
      <c r="BF12" s="1865"/>
      <c r="BG12" s="1865"/>
      <c r="BH12" s="1865"/>
      <c r="BI12" s="1865"/>
      <c r="BJ12" s="1865"/>
      <c r="BK12" s="1865"/>
      <c r="BL12" s="1865"/>
      <c r="BM12" s="1865"/>
      <c r="BN12" s="1865"/>
      <c r="BO12" s="1865"/>
      <c r="BP12" s="1865"/>
      <c r="BQ12" s="1865"/>
      <c r="BR12" s="1865"/>
      <c r="BS12" s="1865"/>
      <c r="BT12" s="1865"/>
      <c r="BU12" s="1865"/>
      <c r="BV12" s="1865"/>
      <c r="BW12" s="1865"/>
      <c r="BX12" s="193"/>
    </row>
    <row r="13" spans="2:133" ht="14.1" customHeight="1">
      <c r="B13" s="205"/>
      <c r="C13" s="1865"/>
      <c r="D13" s="1865"/>
      <c r="E13" s="1865"/>
      <c r="F13" s="1865"/>
      <c r="G13" s="68"/>
      <c r="H13" s="127"/>
      <c r="I13" s="1865"/>
      <c r="J13" s="1865"/>
      <c r="K13" s="1865"/>
      <c r="L13" s="1865"/>
      <c r="M13" s="126"/>
      <c r="N13" s="68"/>
      <c r="O13" s="1865"/>
      <c r="P13" s="1865"/>
      <c r="Q13" s="1865"/>
      <c r="R13" s="1865"/>
      <c r="S13" s="159"/>
      <c r="T13" s="1313"/>
      <c r="U13" s="1865"/>
      <c r="V13" s="1865"/>
      <c r="W13" s="1865"/>
      <c r="X13" s="1865"/>
      <c r="Y13" s="1314"/>
      <c r="Z13" s="2486"/>
      <c r="AA13" s="2486"/>
      <c r="AB13" s="2486"/>
      <c r="AC13" s="2486"/>
      <c r="AD13" s="2486"/>
      <c r="AE13" s="2486"/>
      <c r="AF13" s="2509"/>
      <c r="AG13" s="2486"/>
      <c r="AH13" s="2486"/>
      <c r="AI13" s="2486"/>
      <c r="AJ13" s="2486"/>
      <c r="AK13" s="2487"/>
      <c r="AL13" s="2485"/>
      <c r="AM13" s="2486"/>
      <c r="AN13" s="2486"/>
      <c r="AO13" s="2486"/>
      <c r="AP13" s="2486"/>
      <c r="AQ13" s="2487"/>
      <c r="AR13" s="2485"/>
      <c r="AS13" s="2486"/>
      <c r="AT13" s="2486"/>
      <c r="AU13" s="2486"/>
      <c r="AV13" s="2486"/>
      <c r="AW13" s="2516"/>
      <c r="AX13" s="159"/>
      <c r="AY13" s="1865"/>
      <c r="AZ13" s="1865"/>
      <c r="BA13" s="1865"/>
      <c r="BB13" s="1865"/>
      <c r="BC13" s="1865"/>
      <c r="BD13" s="1865"/>
      <c r="BE13" s="1865"/>
      <c r="BF13" s="1865"/>
      <c r="BG13" s="1865"/>
      <c r="BH13" s="1865"/>
      <c r="BI13" s="1865"/>
      <c r="BJ13" s="1865"/>
      <c r="BK13" s="1865"/>
      <c r="BL13" s="1865"/>
      <c r="BM13" s="1865"/>
      <c r="BN13" s="1865"/>
      <c r="BO13" s="1865"/>
      <c r="BP13" s="1865"/>
      <c r="BQ13" s="1865"/>
      <c r="BR13" s="1865"/>
      <c r="BS13" s="1865"/>
      <c r="BT13" s="1865"/>
      <c r="BU13" s="1865"/>
      <c r="BV13" s="1865"/>
      <c r="BW13" s="1865"/>
      <c r="BX13" s="193"/>
    </row>
    <row r="14" spans="2:133" ht="14.1" customHeight="1">
      <c r="B14" s="205"/>
      <c r="C14" s="1865"/>
      <c r="D14" s="1865"/>
      <c r="E14" s="1865"/>
      <c r="F14" s="1865"/>
      <c r="G14" s="68"/>
      <c r="H14" s="127"/>
      <c r="I14" s="1865"/>
      <c r="J14" s="1865"/>
      <c r="K14" s="1865"/>
      <c r="L14" s="1865"/>
      <c r="M14" s="126"/>
      <c r="N14" s="68"/>
      <c r="O14" s="1865"/>
      <c r="P14" s="1865"/>
      <c r="Q14" s="1865"/>
      <c r="R14" s="1865"/>
      <c r="S14" s="159"/>
      <c r="T14" s="1313"/>
      <c r="U14" s="1865"/>
      <c r="V14" s="1865"/>
      <c r="W14" s="1865"/>
      <c r="X14" s="1865"/>
      <c r="Y14" s="1314"/>
      <c r="Z14" s="2486"/>
      <c r="AA14" s="2486"/>
      <c r="AB14" s="2486"/>
      <c r="AC14" s="2486"/>
      <c r="AD14" s="2486"/>
      <c r="AE14" s="2486"/>
      <c r="AF14" s="2509"/>
      <c r="AG14" s="2486"/>
      <c r="AH14" s="2486"/>
      <c r="AI14" s="2486"/>
      <c r="AJ14" s="2486"/>
      <c r="AK14" s="2487"/>
      <c r="AL14" s="2485"/>
      <c r="AM14" s="2486"/>
      <c r="AN14" s="2486"/>
      <c r="AO14" s="2486"/>
      <c r="AP14" s="2486"/>
      <c r="AQ14" s="2487"/>
      <c r="AR14" s="2485"/>
      <c r="AS14" s="2486"/>
      <c r="AT14" s="2486"/>
      <c r="AU14" s="2486"/>
      <c r="AV14" s="2486"/>
      <c r="AW14" s="2516"/>
      <c r="AY14" s="1865"/>
      <c r="AZ14" s="1865"/>
      <c r="BA14" s="1865"/>
      <c r="BB14" s="1865"/>
      <c r="BC14" s="1865"/>
      <c r="BD14" s="1865"/>
      <c r="BE14" s="1865"/>
      <c r="BF14" s="1865"/>
      <c r="BG14" s="1865"/>
      <c r="BH14" s="1865"/>
      <c r="BI14" s="1865"/>
      <c r="BJ14" s="1865"/>
      <c r="BK14" s="1865"/>
      <c r="BL14" s="1865"/>
      <c r="BM14" s="1865"/>
      <c r="BN14" s="1865"/>
      <c r="BO14" s="1865"/>
      <c r="BP14" s="1865"/>
      <c r="BQ14" s="1865"/>
      <c r="BR14" s="1865"/>
      <c r="BS14" s="1865"/>
      <c r="BT14" s="1865"/>
      <c r="BU14" s="1865"/>
      <c r="BV14" s="1865"/>
      <c r="BW14" s="1865"/>
      <c r="BX14" s="193"/>
    </row>
    <row r="15" spans="2:133" s="189" customFormat="1" ht="14.1" customHeight="1">
      <c r="B15" s="209"/>
      <c r="C15" s="1865"/>
      <c r="D15" s="1865"/>
      <c r="E15" s="1865"/>
      <c r="F15" s="1865"/>
      <c r="G15" s="68"/>
      <c r="H15" s="127"/>
      <c r="I15" s="1865"/>
      <c r="J15" s="1865"/>
      <c r="K15" s="1865"/>
      <c r="L15" s="1865"/>
      <c r="M15" s="126"/>
      <c r="N15" s="68"/>
      <c r="O15" s="1865"/>
      <c r="P15" s="1865"/>
      <c r="Q15" s="1865"/>
      <c r="R15" s="1865"/>
      <c r="S15" s="68"/>
      <c r="T15" s="1313"/>
      <c r="U15" s="1865"/>
      <c r="V15" s="1865"/>
      <c r="W15" s="1865"/>
      <c r="X15" s="1865"/>
      <c r="Y15" s="1314"/>
      <c r="Z15" s="2486"/>
      <c r="AA15" s="2486"/>
      <c r="AB15" s="2486"/>
      <c r="AC15" s="2486"/>
      <c r="AD15" s="2486"/>
      <c r="AE15" s="2486"/>
      <c r="AF15" s="2509"/>
      <c r="AG15" s="2486"/>
      <c r="AH15" s="2486"/>
      <c r="AI15" s="2486"/>
      <c r="AJ15" s="2486"/>
      <c r="AK15" s="2487"/>
      <c r="AL15" s="2485"/>
      <c r="AM15" s="2486"/>
      <c r="AN15" s="2486"/>
      <c r="AO15" s="2486"/>
      <c r="AP15" s="2486"/>
      <c r="AQ15" s="2487"/>
      <c r="AR15" s="2485"/>
      <c r="AS15" s="2486"/>
      <c r="AT15" s="2486"/>
      <c r="AU15" s="2486"/>
      <c r="AV15" s="2486"/>
      <c r="AW15" s="2516"/>
      <c r="AX15" s="234"/>
      <c r="AY15" s="1865"/>
      <c r="AZ15" s="1865"/>
      <c r="BA15" s="1865"/>
      <c r="BB15" s="1865"/>
      <c r="BC15" s="1865"/>
      <c r="BD15" s="1865"/>
      <c r="BE15" s="1865"/>
      <c r="BF15" s="1865"/>
      <c r="BG15" s="1865"/>
      <c r="BH15" s="1865"/>
      <c r="BI15" s="1865"/>
      <c r="BJ15" s="1865"/>
      <c r="BK15" s="1865"/>
      <c r="BL15" s="1865"/>
      <c r="BM15" s="1865"/>
      <c r="BN15" s="1865"/>
      <c r="BO15" s="1865"/>
      <c r="BP15" s="1865"/>
      <c r="BQ15" s="1865"/>
      <c r="BR15" s="1865"/>
      <c r="BS15" s="1865"/>
      <c r="BT15" s="1865"/>
      <c r="BU15" s="1865"/>
      <c r="BV15" s="1865"/>
      <c r="BW15" s="1865"/>
      <c r="BX15" s="193"/>
    </row>
    <row r="16" spans="2:133" s="189" customFormat="1" ht="14.1" customHeight="1">
      <c r="B16" s="209"/>
      <c r="C16" s="1865"/>
      <c r="D16" s="1865"/>
      <c r="E16" s="1865"/>
      <c r="F16" s="1865"/>
      <c r="G16" s="68"/>
      <c r="H16" s="127"/>
      <c r="I16" s="2515"/>
      <c r="J16" s="2515"/>
      <c r="K16" s="2515"/>
      <c r="L16" s="2515"/>
      <c r="M16" s="126"/>
      <c r="N16" s="68"/>
      <c r="O16" s="159"/>
      <c r="P16" s="159"/>
      <c r="Q16" s="159"/>
      <c r="R16" s="159"/>
      <c r="S16" s="68"/>
      <c r="T16" s="1313"/>
      <c r="U16" s="1865"/>
      <c r="V16" s="1865"/>
      <c r="W16" s="1865"/>
      <c r="X16" s="1865"/>
      <c r="Y16" s="1314"/>
      <c r="Z16" s="2486"/>
      <c r="AA16" s="2486"/>
      <c r="AB16" s="2486"/>
      <c r="AC16" s="2486"/>
      <c r="AD16" s="2486"/>
      <c r="AE16" s="2486"/>
      <c r="AF16" s="2509"/>
      <c r="AG16" s="2486"/>
      <c r="AH16" s="2486"/>
      <c r="AI16" s="2486"/>
      <c r="AJ16" s="2486"/>
      <c r="AK16" s="2487"/>
      <c r="AL16" s="2485"/>
      <c r="AM16" s="2486"/>
      <c r="AN16" s="2486"/>
      <c r="AO16" s="2486"/>
      <c r="AP16" s="2486"/>
      <c r="AQ16" s="2487"/>
      <c r="AR16" s="2485"/>
      <c r="AS16" s="2486"/>
      <c r="AT16" s="2486"/>
      <c r="AU16" s="2486"/>
      <c r="AV16" s="2486"/>
      <c r="AW16" s="2516"/>
      <c r="AX16" s="68"/>
      <c r="AY16" s="2515"/>
      <c r="AZ16" s="2515"/>
      <c r="BA16" s="2515"/>
      <c r="BB16" s="2515"/>
      <c r="BC16" s="2515"/>
      <c r="BD16" s="2515"/>
      <c r="BE16" s="2515"/>
      <c r="BF16" s="2515"/>
      <c r="BG16" s="2515"/>
      <c r="BH16" s="2515"/>
      <c r="BI16" s="2515"/>
      <c r="BJ16" s="2515"/>
      <c r="BK16" s="2515"/>
      <c r="BL16" s="2515"/>
      <c r="BM16" s="2515"/>
      <c r="BN16" s="2515"/>
      <c r="BO16" s="2515"/>
      <c r="BP16" s="2515"/>
      <c r="BQ16" s="2515"/>
      <c r="BR16" s="2515"/>
      <c r="BS16" s="2515"/>
      <c r="BT16" s="2515"/>
      <c r="BU16" s="2515"/>
      <c r="BV16" s="2515"/>
      <c r="BW16" s="2515"/>
      <c r="BX16" s="193"/>
    </row>
    <row r="17" spans="2:76" s="189" customFormat="1" ht="14.1" customHeight="1">
      <c r="B17" s="209"/>
      <c r="C17" s="1865"/>
      <c r="D17" s="1865"/>
      <c r="E17" s="1865"/>
      <c r="F17" s="1865"/>
      <c r="G17" s="68"/>
      <c r="H17" s="127"/>
      <c r="I17" s="1865"/>
      <c r="J17" s="1865"/>
      <c r="K17" s="1865"/>
      <c r="L17" s="1865"/>
      <c r="M17" s="126"/>
      <c r="N17" s="68"/>
      <c r="O17" s="1865"/>
      <c r="P17" s="1865"/>
      <c r="Q17" s="1865"/>
      <c r="R17" s="1865"/>
      <c r="S17" s="68"/>
      <c r="T17" s="1313"/>
      <c r="U17" s="1865"/>
      <c r="V17" s="1865"/>
      <c r="W17" s="1865"/>
      <c r="X17" s="1865"/>
      <c r="Y17" s="1314"/>
      <c r="Z17" s="2486"/>
      <c r="AA17" s="2486"/>
      <c r="AB17" s="2486"/>
      <c r="AC17" s="2486"/>
      <c r="AD17" s="2486"/>
      <c r="AE17" s="2486"/>
      <c r="AF17" s="2509"/>
      <c r="AG17" s="2486"/>
      <c r="AH17" s="2486"/>
      <c r="AI17" s="2486"/>
      <c r="AJ17" s="2486"/>
      <c r="AK17" s="2487"/>
      <c r="AL17" s="2485"/>
      <c r="AM17" s="2486"/>
      <c r="AN17" s="2486"/>
      <c r="AO17" s="2486"/>
      <c r="AP17" s="2486"/>
      <c r="AQ17" s="2487"/>
      <c r="AR17" s="2485"/>
      <c r="AS17" s="2486"/>
      <c r="AT17" s="2486"/>
      <c r="AU17" s="2486"/>
      <c r="AV17" s="2486"/>
      <c r="AW17" s="2516"/>
      <c r="AX17" s="68"/>
      <c r="AY17" s="1865"/>
      <c r="AZ17" s="1865"/>
      <c r="BA17" s="1865"/>
      <c r="BB17" s="1865"/>
      <c r="BC17" s="1865"/>
      <c r="BD17" s="1865"/>
      <c r="BE17" s="1865"/>
      <c r="BF17" s="1865"/>
      <c r="BG17" s="1865"/>
      <c r="BH17" s="1865"/>
      <c r="BI17" s="1865"/>
      <c r="BJ17" s="1865"/>
      <c r="BK17" s="1865"/>
      <c r="BL17" s="1865"/>
      <c r="BM17" s="1865"/>
      <c r="BN17" s="1865"/>
      <c r="BO17" s="1865"/>
      <c r="BP17" s="1865"/>
      <c r="BQ17" s="1865"/>
      <c r="BR17" s="1865"/>
      <c r="BS17" s="1865"/>
      <c r="BT17" s="1865"/>
      <c r="BU17" s="1865"/>
      <c r="BV17" s="1865"/>
      <c r="BW17" s="1865"/>
      <c r="BX17" s="193"/>
    </row>
    <row r="18" spans="2:76" s="189" customFormat="1" ht="14.1" customHeight="1">
      <c r="B18" s="209"/>
      <c r="C18" s="1865"/>
      <c r="D18" s="1865"/>
      <c r="E18" s="1865"/>
      <c r="F18" s="1865"/>
      <c r="G18" s="68"/>
      <c r="H18" s="127"/>
      <c r="I18" s="1865"/>
      <c r="J18" s="1865"/>
      <c r="K18" s="1865"/>
      <c r="L18" s="1865"/>
      <c r="M18" s="126"/>
      <c r="N18" s="68"/>
      <c r="O18" s="1865"/>
      <c r="P18" s="1865"/>
      <c r="Q18" s="1865"/>
      <c r="R18" s="1865"/>
      <c r="S18" s="68"/>
      <c r="T18" s="1313"/>
      <c r="U18" s="1865"/>
      <c r="V18" s="1865"/>
      <c r="W18" s="1865"/>
      <c r="X18" s="1865"/>
      <c r="Y18" s="1314"/>
      <c r="Z18" s="2486"/>
      <c r="AA18" s="2486"/>
      <c r="AB18" s="2486"/>
      <c r="AC18" s="2486"/>
      <c r="AD18" s="2486"/>
      <c r="AE18" s="2486"/>
      <c r="AF18" s="2509"/>
      <c r="AG18" s="2486"/>
      <c r="AH18" s="2486"/>
      <c r="AI18" s="2486"/>
      <c r="AJ18" s="2486"/>
      <c r="AK18" s="2487"/>
      <c r="AL18" s="2485"/>
      <c r="AM18" s="2486"/>
      <c r="AN18" s="2486"/>
      <c r="AO18" s="2486"/>
      <c r="AP18" s="2486"/>
      <c r="AQ18" s="2487"/>
      <c r="AR18" s="2485"/>
      <c r="AS18" s="2486"/>
      <c r="AT18" s="2486"/>
      <c r="AU18" s="2486"/>
      <c r="AV18" s="2486"/>
      <c r="AW18" s="2516"/>
      <c r="AX18" s="68"/>
      <c r="AY18" s="1865"/>
      <c r="AZ18" s="1865"/>
      <c r="BA18" s="1865"/>
      <c r="BB18" s="1865"/>
      <c r="BC18" s="1865"/>
      <c r="BD18" s="1865"/>
      <c r="BE18" s="1865"/>
      <c r="BF18" s="1865"/>
      <c r="BG18" s="1865"/>
      <c r="BH18" s="1865"/>
      <c r="BI18" s="1865"/>
      <c r="BJ18" s="1865"/>
      <c r="BK18" s="1865"/>
      <c r="BL18" s="1865"/>
      <c r="BM18" s="1865"/>
      <c r="BN18" s="1865"/>
      <c r="BO18" s="1865"/>
      <c r="BP18" s="1865"/>
      <c r="BQ18" s="1865"/>
      <c r="BR18" s="1865"/>
      <c r="BS18" s="1865"/>
      <c r="BT18" s="1865"/>
      <c r="BU18" s="1865"/>
      <c r="BV18" s="1865"/>
      <c r="BW18" s="1865"/>
      <c r="BX18" s="193"/>
    </row>
    <row r="19" spans="2:76" s="189" customFormat="1" ht="14.1" customHeight="1">
      <c r="B19" s="209"/>
      <c r="C19" s="1865"/>
      <c r="D19" s="1865"/>
      <c r="E19" s="1865"/>
      <c r="F19" s="1865"/>
      <c r="G19" s="68"/>
      <c r="H19" s="127"/>
      <c r="I19" s="1865"/>
      <c r="J19" s="1865"/>
      <c r="K19" s="1865"/>
      <c r="L19" s="1865"/>
      <c r="M19" s="126"/>
      <c r="N19" s="68"/>
      <c r="O19" s="1865"/>
      <c r="P19" s="1865"/>
      <c r="Q19" s="1865"/>
      <c r="R19" s="1865"/>
      <c r="S19" s="68"/>
      <c r="T19" s="1313"/>
      <c r="U19" s="1865"/>
      <c r="V19" s="1865"/>
      <c r="W19" s="1865"/>
      <c r="X19" s="1865"/>
      <c r="Y19" s="1314"/>
      <c r="Z19" s="2486"/>
      <c r="AA19" s="2486"/>
      <c r="AB19" s="2486"/>
      <c r="AC19" s="2486"/>
      <c r="AD19" s="2486"/>
      <c r="AE19" s="2486"/>
      <c r="AF19" s="2509"/>
      <c r="AG19" s="2486"/>
      <c r="AH19" s="2486"/>
      <c r="AI19" s="2486"/>
      <c r="AJ19" s="2486"/>
      <c r="AK19" s="2487"/>
      <c r="AL19" s="2485"/>
      <c r="AM19" s="2486"/>
      <c r="AN19" s="2486"/>
      <c r="AO19" s="2486"/>
      <c r="AP19" s="2486"/>
      <c r="AQ19" s="2487"/>
      <c r="AR19" s="2485"/>
      <c r="AS19" s="2486"/>
      <c r="AT19" s="2486"/>
      <c r="AU19" s="2486"/>
      <c r="AV19" s="2486"/>
      <c r="AW19" s="2516"/>
      <c r="AX19" s="68"/>
      <c r="AY19" s="1865"/>
      <c r="AZ19" s="1865"/>
      <c r="BA19" s="1865"/>
      <c r="BB19" s="1865"/>
      <c r="BC19" s="1865"/>
      <c r="BD19" s="1865"/>
      <c r="BE19" s="1865"/>
      <c r="BF19" s="1865"/>
      <c r="BG19" s="1865"/>
      <c r="BH19" s="1865"/>
      <c r="BI19" s="1865"/>
      <c r="BJ19" s="1865"/>
      <c r="BK19" s="1865"/>
      <c r="BL19" s="1865"/>
      <c r="BM19" s="1865"/>
      <c r="BN19" s="1865"/>
      <c r="BO19" s="1865"/>
      <c r="BP19" s="1865"/>
      <c r="BQ19" s="1865"/>
      <c r="BR19" s="1865"/>
      <c r="BS19" s="1865"/>
      <c r="BT19" s="1865"/>
      <c r="BU19" s="1865"/>
      <c r="BV19" s="1865"/>
      <c r="BW19" s="1865"/>
      <c r="BX19" s="193"/>
    </row>
    <row r="20" spans="2:76" s="189" customFormat="1" ht="14.1" customHeight="1">
      <c r="B20" s="209"/>
      <c r="C20" s="1865"/>
      <c r="D20" s="1865"/>
      <c r="E20" s="1865"/>
      <c r="F20" s="1865"/>
      <c r="G20" s="68"/>
      <c r="H20" s="127"/>
      <c r="I20" s="1865"/>
      <c r="J20" s="1865"/>
      <c r="K20" s="1865"/>
      <c r="L20" s="1865"/>
      <c r="M20" s="126"/>
      <c r="N20" s="68"/>
      <c r="O20" s="1865"/>
      <c r="P20" s="1865"/>
      <c r="Q20" s="1865"/>
      <c r="R20" s="1865"/>
      <c r="S20" s="68"/>
      <c r="T20" s="1313"/>
      <c r="U20" s="1865"/>
      <c r="V20" s="1865"/>
      <c r="W20" s="1865"/>
      <c r="X20" s="1865"/>
      <c r="Y20" s="1314"/>
      <c r="Z20" s="2486"/>
      <c r="AA20" s="2486"/>
      <c r="AB20" s="2486"/>
      <c r="AC20" s="2486"/>
      <c r="AD20" s="2486"/>
      <c r="AE20" s="2486"/>
      <c r="AF20" s="2509"/>
      <c r="AG20" s="2486"/>
      <c r="AH20" s="2486"/>
      <c r="AI20" s="2486"/>
      <c r="AJ20" s="2486"/>
      <c r="AK20" s="2487"/>
      <c r="AL20" s="2485"/>
      <c r="AM20" s="2486"/>
      <c r="AN20" s="2486"/>
      <c r="AO20" s="2486"/>
      <c r="AP20" s="2486"/>
      <c r="AQ20" s="2487"/>
      <c r="AR20" s="2485"/>
      <c r="AS20" s="2486"/>
      <c r="AT20" s="2486"/>
      <c r="AU20" s="2486"/>
      <c r="AV20" s="2486"/>
      <c r="AW20" s="2516"/>
      <c r="AX20" s="68"/>
      <c r="AY20" s="1865"/>
      <c r="AZ20" s="1865"/>
      <c r="BA20" s="1865"/>
      <c r="BB20" s="1865"/>
      <c r="BC20" s="1865"/>
      <c r="BD20" s="1865"/>
      <c r="BE20" s="1865"/>
      <c r="BF20" s="1865"/>
      <c r="BG20" s="1865"/>
      <c r="BH20" s="1865"/>
      <c r="BI20" s="1865"/>
      <c r="BJ20" s="1865"/>
      <c r="BK20" s="1865"/>
      <c r="BL20" s="1865"/>
      <c r="BM20" s="1865"/>
      <c r="BN20" s="1865"/>
      <c r="BO20" s="1865"/>
      <c r="BP20" s="1865"/>
      <c r="BQ20" s="1865"/>
      <c r="BR20" s="1865"/>
      <c r="BS20" s="1865"/>
      <c r="BT20" s="1865"/>
      <c r="BU20" s="1865"/>
      <c r="BV20" s="1865"/>
      <c r="BW20" s="1865"/>
      <c r="BX20" s="193"/>
    </row>
    <row r="21" spans="2:76" s="189" customFormat="1" ht="14.1" customHeight="1">
      <c r="B21" s="209"/>
      <c r="C21" s="1865"/>
      <c r="D21" s="1865"/>
      <c r="E21" s="1865"/>
      <c r="F21" s="1865"/>
      <c r="G21" s="68"/>
      <c r="H21" s="127"/>
      <c r="I21" s="2515"/>
      <c r="J21" s="2515"/>
      <c r="K21" s="2515"/>
      <c r="L21" s="2515"/>
      <c r="M21" s="126"/>
      <c r="N21" s="68"/>
      <c r="O21" s="159"/>
      <c r="P21" s="159"/>
      <c r="Q21" s="159"/>
      <c r="R21" s="159"/>
      <c r="S21" s="68"/>
      <c r="T21" s="1313"/>
      <c r="U21" s="1865"/>
      <c r="V21" s="1865"/>
      <c r="W21" s="1865"/>
      <c r="X21" s="1865"/>
      <c r="Y21" s="1314"/>
      <c r="Z21" s="2486"/>
      <c r="AA21" s="2486"/>
      <c r="AB21" s="2486"/>
      <c r="AC21" s="2486"/>
      <c r="AD21" s="2486"/>
      <c r="AE21" s="2486"/>
      <c r="AF21" s="2509"/>
      <c r="AG21" s="2486"/>
      <c r="AH21" s="2486"/>
      <c r="AI21" s="2486"/>
      <c r="AJ21" s="2486"/>
      <c r="AK21" s="2487"/>
      <c r="AL21" s="2485"/>
      <c r="AM21" s="2486"/>
      <c r="AN21" s="2486"/>
      <c r="AO21" s="2486"/>
      <c r="AP21" s="2486"/>
      <c r="AQ21" s="2487"/>
      <c r="AR21" s="2485"/>
      <c r="AS21" s="2486"/>
      <c r="AT21" s="2486"/>
      <c r="AU21" s="2486"/>
      <c r="AV21" s="2486"/>
      <c r="AW21" s="2516"/>
      <c r="AX21" s="68"/>
      <c r="AY21" s="2515"/>
      <c r="AZ21" s="2515"/>
      <c r="BA21" s="2515"/>
      <c r="BB21" s="2515"/>
      <c r="BC21" s="2515"/>
      <c r="BD21" s="2515"/>
      <c r="BE21" s="2515"/>
      <c r="BF21" s="2515"/>
      <c r="BG21" s="2515"/>
      <c r="BH21" s="2515"/>
      <c r="BI21" s="2515"/>
      <c r="BJ21" s="2515"/>
      <c r="BK21" s="2515"/>
      <c r="BL21" s="2515"/>
      <c r="BM21" s="2515"/>
      <c r="BN21" s="2515"/>
      <c r="BO21" s="2515"/>
      <c r="BP21" s="2515"/>
      <c r="BQ21" s="2515"/>
      <c r="BR21" s="2515"/>
      <c r="BS21" s="2515"/>
      <c r="BT21" s="2515"/>
      <c r="BU21" s="2515"/>
      <c r="BV21" s="2515"/>
      <c r="BW21" s="2515"/>
      <c r="BX21" s="193"/>
    </row>
    <row r="22" spans="2:76" s="189" customFormat="1" ht="14.1" customHeight="1">
      <c r="B22" s="209"/>
      <c r="C22" s="1865"/>
      <c r="D22" s="1865"/>
      <c r="E22" s="1865"/>
      <c r="F22" s="1865"/>
      <c r="G22" s="68"/>
      <c r="H22" s="127"/>
      <c r="I22" s="1865"/>
      <c r="J22" s="1865"/>
      <c r="K22" s="1865"/>
      <c r="L22" s="1865"/>
      <c r="M22" s="126"/>
      <c r="N22" s="68"/>
      <c r="O22" s="1865"/>
      <c r="P22" s="1865"/>
      <c r="Q22" s="1865"/>
      <c r="R22" s="1865"/>
      <c r="S22" s="68"/>
      <c r="T22" s="1313"/>
      <c r="U22" s="1865"/>
      <c r="V22" s="1865"/>
      <c r="W22" s="1865"/>
      <c r="X22" s="1865"/>
      <c r="Y22" s="1314"/>
      <c r="Z22" s="2486"/>
      <c r="AA22" s="2486"/>
      <c r="AB22" s="2486"/>
      <c r="AC22" s="2486"/>
      <c r="AD22" s="2486"/>
      <c r="AE22" s="2486"/>
      <c r="AF22" s="2509"/>
      <c r="AG22" s="2486"/>
      <c r="AH22" s="2486"/>
      <c r="AI22" s="2486"/>
      <c r="AJ22" s="2486"/>
      <c r="AK22" s="2487"/>
      <c r="AL22" s="2485"/>
      <c r="AM22" s="2486"/>
      <c r="AN22" s="2486"/>
      <c r="AO22" s="2486"/>
      <c r="AP22" s="2486"/>
      <c r="AQ22" s="2487"/>
      <c r="AR22" s="2485"/>
      <c r="AS22" s="2486"/>
      <c r="AT22" s="2486"/>
      <c r="AU22" s="2486"/>
      <c r="AV22" s="2486"/>
      <c r="AW22" s="2516"/>
      <c r="AX22" s="68"/>
      <c r="AY22" s="2515"/>
      <c r="AZ22" s="2515"/>
      <c r="BA22" s="2515"/>
      <c r="BB22" s="2515"/>
      <c r="BC22" s="2515"/>
      <c r="BD22" s="2515"/>
      <c r="BE22" s="2515"/>
      <c r="BF22" s="2515"/>
      <c r="BG22" s="2515"/>
      <c r="BH22" s="2515"/>
      <c r="BI22" s="2515"/>
      <c r="BJ22" s="2515"/>
      <c r="BK22" s="2515"/>
      <c r="BL22" s="2515"/>
      <c r="BM22" s="2515"/>
      <c r="BN22" s="2515"/>
      <c r="BO22" s="2515"/>
      <c r="BP22" s="2515"/>
      <c r="BQ22" s="2515"/>
      <c r="BR22" s="2515"/>
      <c r="BS22" s="2515"/>
      <c r="BT22" s="2515"/>
      <c r="BU22" s="2515"/>
      <c r="BV22" s="2515"/>
      <c r="BW22" s="2515"/>
      <c r="BX22" s="193"/>
    </row>
    <row r="23" spans="2:76" s="189" customFormat="1" ht="14.1" customHeight="1">
      <c r="B23" s="209"/>
      <c r="C23" s="1865"/>
      <c r="D23" s="1865"/>
      <c r="E23" s="1865"/>
      <c r="F23" s="1865"/>
      <c r="G23" s="68"/>
      <c r="H23" s="127"/>
      <c r="I23" s="1865"/>
      <c r="J23" s="1865"/>
      <c r="K23" s="1865"/>
      <c r="L23" s="1865"/>
      <c r="M23" s="126"/>
      <c r="N23" s="68"/>
      <c r="O23" s="1865"/>
      <c r="P23" s="1865"/>
      <c r="Q23" s="1865"/>
      <c r="R23" s="1865"/>
      <c r="S23" s="68"/>
      <c r="T23" s="1313"/>
      <c r="U23" s="1865"/>
      <c r="V23" s="1865"/>
      <c r="W23" s="1865"/>
      <c r="X23" s="1865"/>
      <c r="Y23" s="1314"/>
      <c r="Z23" s="2486"/>
      <c r="AA23" s="2486"/>
      <c r="AB23" s="2486"/>
      <c r="AC23" s="2486"/>
      <c r="AD23" s="2486"/>
      <c r="AE23" s="2486"/>
      <c r="AF23" s="2509"/>
      <c r="AG23" s="2486"/>
      <c r="AH23" s="2486"/>
      <c r="AI23" s="2486"/>
      <c r="AJ23" s="2486"/>
      <c r="AK23" s="2487"/>
      <c r="AL23" s="2485"/>
      <c r="AM23" s="2486"/>
      <c r="AN23" s="2486"/>
      <c r="AO23" s="2486"/>
      <c r="AP23" s="2486"/>
      <c r="AQ23" s="2487"/>
      <c r="AR23" s="2485"/>
      <c r="AS23" s="2486"/>
      <c r="AT23" s="2486"/>
      <c r="AU23" s="2486"/>
      <c r="AV23" s="2486"/>
      <c r="AW23" s="2516"/>
      <c r="AX23" s="68"/>
      <c r="AY23" s="2515"/>
      <c r="AZ23" s="2515"/>
      <c r="BA23" s="2515"/>
      <c r="BB23" s="2515"/>
      <c r="BC23" s="2515"/>
      <c r="BD23" s="2515"/>
      <c r="BE23" s="2515"/>
      <c r="BF23" s="2515"/>
      <c r="BG23" s="2515"/>
      <c r="BH23" s="2515"/>
      <c r="BI23" s="2515"/>
      <c r="BJ23" s="2515"/>
      <c r="BK23" s="2515"/>
      <c r="BL23" s="2515"/>
      <c r="BM23" s="2515"/>
      <c r="BN23" s="2515"/>
      <c r="BO23" s="2515"/>
      <c r="BP23" s="2515"/>
      <c r="BQ23" s="2515"/>
      <c r="BR23" s="2515"/>
      <c r="BS23" s="2515"/>
      <c r="BT23" s="2515"/>
      <c r="BU23" s="2515"/>
      <c r="BV23" s="2515"/>
      <c r="BW23" s="2515"/>
      <c r="BX23" s="193"/>
    </row>
    <row r="24" spans="2:76" s="189" customFormat="1" ht="14.1" customHeight="1">
      <c r="B24" s="209"/>
      <c r="C24" s="1865"/>
      <c r="D24" s="1865"/>
      <c r="E24" s="1865"/>
      <c r="F24" s="1865"/>
      <c r="G24" s="68"/>
      <c r="H24" s="127"/>
      <c r="I24" s="1865"/>
      <c r="J24" s="1865"/>
      <c r="K24" s="1865"/>
      <c r="L24" s="1865"/>
      <c r="M24" s="126"/>
      <c r="N24" s="68"/>
      <c r="O24" s="1865"/>
      <c r="P24" s="1865"/>
      <c r="Q24" s="1865"/>
      <c r="R24" s="1865"/>
      <c r="S24" s="68"/>
      <c r="T24" s="1313"/>
      <c r="U24" s="1865"/>
      <c r="V24" s="1865"/>
      <c r="W24" s="1865"/>
      <c r="X24" s="1865"/>
      <c r="Y24" s="1314"/>
      <c r="Z24" s="2486"/>
      <c r="AA24" s="2486"/>
      <c r="AB24" s="2486"/>
      <c r="AC24" s="2486"/>
      <c r="AD24" s="2486"/>
      <c r="AE24" s="2486"/>
      <c r="AF24" s="2509"/>
      <c r="AG24" s="2486"/>
      <c r="AH24" s="2486"/>
      <c r="AI24" s="2486"/>
      <c r="AJ24" s="2486"/>
      <c r="AK24" s="2487"/>
      <c r="AL24" s="2485"/>
      <c r="AM24" s="2486"/>
      <c r="AN24" s="2486"/>
      <c r="AO24" s="2486"/>
      <c r="AP24" s="2486"/>
      <c r="AQ24" s="2487"/>
      <c r="AR24" s="2485"/>
      <c r="AS24" s="2486"/>
      <c r="AT24" s="2486"/>
      <c r="AU24" s="2486"/>
      <c r="AV24" s="2486"/>
      <c r="AW24" s="2516"/>
      <c r="AX24" s="68"/>
      <c r="AY24" s="2515"/>
      <c r="AZ24" s="2515"/>
      <c r="BA24" s="2515"/>
      <c r="BB24" s="2515"/>
      <c r="BC24" s="2515"/>
      <c r="BD24" s="2515"/>
      <c r="BE24" s="2515"/>
      <c r="BF24" s="2515"/>
      <c r="BG24" s="2515"/>
      <c r="BH24" s="2515"/>
      <c r="BI24" s="2515"/>
      <c r="BJ24" s="2515"/>
      <c r="BK24" s="2515"/>
      <c r="BL24" s="2515"/>
      <c r="BM24" s="2515"/>
      <c r="BN24" s="2515"/>
      <c r="BO24" s="2515"/>
      <c r="BP24" s="2515"/>
      <c r="BQ24" s="2515"/>
      <c r="BR24" s="2515"/>
      <c r="BS24" s="2515"/>
      <c r="BT24" s="2515"/>
      <c r="BU24" s="2515"/>
      <c r="BV24" s="2515"/>
      <c r="BW24" s="2515"/>
      <c r="BX24" s="193"/>
    </row>
    <row r="25" spans="2:76" s="189" customFormat="1" ht="14.1" customHeight="1">
      <c r="B25" s="209"/>
      <c r="C25" s="1865"/>
      <c r="D25" s="1865"/>
      <c r="E25" s="1865"/>
      <c r="F25" s="1865"/>
      <c r="G25" s="68"/>
      <c r="H25" s="127"/>
      <c r="I25" s="1865"/>
      <c r="J25" s="1865"/>
      <c r="K25" s="1865"/>
      <c r="L25" s="1865"/>
      <c r="M25" s="126"/>
      <c r="N25" s="68"/>
      <c r="O25" s="1865"/>
      <c r="P25" s="1865"/>
      <c r="Q25" s="1865"/>
      <c r="R25" s="1865"/>
      <c r="S25" s="68"/>
      <c r="T25" s="1313"/>
      <c r="U25" s="1865"/>
      <c r="V25" s="1865"/>
      <c r="W25" s="1865"/>
      <c r="X25" s="1865"/>
      <c r="Y25" s="1314"/>
      <c r="Z25" s="2486"/>
      <c r="AA25" s="2486"/>
      <c r="AB25" s="2486"/>
      <c r="AC25" s="2486"/>
      <c r="AD25" s="2486"/>
      <c r="AE25" s="2486"/>
      <c r="AF25" s="2509"/>
      <c r="AG25" s="2486"/>
      <c r="AH25" s="2486"/>
      <c r="AI25" s="2486"/>
      <c r="AJ25" s="2486"/>
      <c r="AK25" s="2487"/>
      <c r="AL25" s="2485"/>
      <c r="AM25" s="2486"/>
      <c r="AN25" s="2486"/>
      <c r="AO25" s="2486"/>
      <c r="AP25" s="2486"/>
      <c r="AQ25" s="2487"/>
      <c r="AR25" s="2485"/>
      <c r="AS25" s="2486"/>
      <c r="AT25" s="2486"/>
      <c r="AU25" s="2486"/>
      <c r="AV25" s="2486"/>
      <c r="AW25" s="2516"/>
      <c r="AX25" s="68"/>
      <c r="AY25" s="2515"/>
      <c r="AZ25" s="2515"/>
      <c r="BA25" s="2515"/>
      <c r="BB25" s="2515"/>
      <c r="BC25" s="2515"/>
      <c r="BD25" s="2515"/>
      <c r="BE25" s="2515"/>
      <c r="BF25" s="2515"/>
      <c r="BG25" s="2515"/>
      <c r="BH25" s="2515"/>
      <c r="BI25" s="2515"/>
      <c r="BJ25" s="2515"/>
      <c r="BK25" s="2515"/>
      <c r="BL25" s="2515"/>
      <c r="BM25" s="2515"/>
      <c r="BN25" s="2515"/>
      <c r="BO25" s="2515"/>
      <c r="BP25" s="2515"/>
      <c r="BQ25" s="2515"/>
      <c r="BR25" s="2515"/>
      <c r="BS25" s="2515"/>
      <c r="BT25" s="2515"/>
      <c r="BU25" s="2515"/>
      <c r="BV25" s="2515"/>
      <c r="BW25" s="2515"/>
      <c r="BX25" s="193"/>
    </row>
    <row r="26" spans="2:76" s="189" customFormat="1" ht="14.1" customHeight="1">
      <c r="B26" s="209"/>
      <c r="C26" s="1865"/>
      <c r="D26" s="1865"/>
      <c r="E26" s="1865"/>
      <c r="F26" s="1865"/>
      <c r="G26" s="68"/>
      <c r="H26" s="127"/>
      <c r="I26" s="1865"/>
      <c r="J26" s="1865"/>
      <c r="K26" s="1865"/>
      <c r="L26" s="1865"/>
      <c r="M26" s="126"/>
      <c r="N26" s="1865"/>
      <c r="O26" s="1865"/>
      <c r="P26" s="1865"/>
      <c r="Q26" s="1865"/>
      <c r="R26" s="1865"/>
      <c r="S26" s="1865"/>
      <c r="T26" s="1313"/>
      <c r="U26" s="1865"/>
      <c r="V26" s="1865"/>
      <c r="W26" s="1865"/>
      <c r="X26" s="1865"/>
      <c r="Y26" s="1314"/>
      <c r="Z26" s="2486"/>
      <c r="AA26" s="2486"/>
      <c r="AB26" s="2486"/>
      <c r="AC26" s="2486"/>
      <c r="AD26" s="2486"/>
      <c r="AE26" s="2486"/>
      <c r="AF26" s="2509"/>
      <c r="AG26" s="2486"/>
      <c r="AH26" s="2486"/>
      <c r="AI26" s="2486"/>
      <c r="AJ26" s="2486"/>
      <c r="AK26" s="2487"/>
      <c r="AL26" s="2485"/>
      <c r="AM26" s="2486"/>
      <c r="AN26" s="2486"/>
      <c r="AO26" s="2486"/>
      <c r="AP26" s="2486"/>
      <c r="AQ26" s="2487"/>
      <c r="AR26" s="2485"/>
      <c r="AS26" s="2486"/>
      <c r="AT26" s="2486"/>
      <c r="AU26" s="2486"/>
      <c r="AV26" s="2486"/>
      <c r="AW26" s="2516"/>
      <c r="AX26" s="68"/>
      <c r="AY26" s="2515"/>
      <c r="AZ26" s="2515"/>
      <c r="BA26" s="2515"/>
      <c r="BB26" s="2515"/>
      <c r="BC26" s="2515"/>
      <c r="BD26" s="2515"/>
      <c r="BE26" s="2515"/>
      <c r="BF26" s="2515"/>
      <c r="BG26" s="2515"/>
      <c r="BH26" s="2515"/>
      <c r="BI26" s="2515"/>
      <c r="BJ26" s="2515"/>
      <c r="BK26" s="2515"/>
      <c r="BL26" s="2515"/>
      <c r="BM26" s="2515"/>
      <c r="BN26" s="2515"/>
      <c r="BO26" s="2515"/>
      <c r="BP26" s="2515"/>
      <c r="BQ26" s="2515"/>
      <c r="BR26" s="2515"/>
      <c r="BS26" s="2515"/>
      <c r="BT26" s="2515"/>
      <c r="BU26" s="2515"/>
      <c r="BV26" s="2515"/>
      <c r="BW26" s="2515"/>
      <c r="BX26" s="193"/>
    </row>
    <row r="27" spans="2:76" s="189" customFormat="1" ht="14.1" customHeight="1">
      <c r="B27" s="209"/>
      <c r="C27" s="1865"/>
      <c r="D27" s="1865"/>
      <c r="E27" s="1865"/>
      <c r="F27" s="1865"/>
      <c r="G27" s="68"/>
      <c r="H27" s="127"/>
      <c r="I27" s="1865"/>
      <c r="J27" s="1865"/>
      <c r="K27" s="1865"/>
      <c r="L27" s="1865"/>
      <c r="M27" s="126"/>
      <c r="N27" s="1865"/>
      <c r="O27" s="1865"/>
      <c r="P27" s="1865"/>
      <c r="Q27" s="1865"/>
      <c r="R27" s="1865"/>
      <c r="S27" s="1865"/>
      <c r="T27" s="1313"/>
      <c r="U27" s="1865"/>
      <c r="V27" s="1865"/>
      <c r="W27" s="1865"/>
      <c r="X27" s="1865"/>
      <c r="Y27" s="1314"/>
      <c r="Z27" s="2486"/>
      <c r="AA27" s="2486"/>
      <c r="AB27" s="2486"/>
      <c r="AC27" s="2486"/>
      <c r="AD27" s="2486"/>
      <c r="AE27" s="2486"/>
      <c r="AF27" s="2509"/>
      <c r="AG27" s="2486"/>
      <c r="AH27" s="2486"/>
      <c r="AI27" s="2486"/>
      <c r="AJ27" s="2486"/>
      <c r="AK27" s="2487"/>
      <c r="AL27" s="2485"/>
      <c r="AM27" s="2486"/>
      <c r="AN27" s="2486"/>
      <c r="AO27" s="2486"/>
      <c r="AP27" s="2486"/>
      <c r="AQ27" s="2487"/>
      <c r="AR27" s="2485"/>
      <c r="AS27" s="2486"/>
      <c r="AT27" s="2486"/>
      <c r="AU27" s="2486"/>
      <c r="AV27" s="2486"/>
      <c r="AW27" s="2516"/>
      <c r="AX27" s="68"/>
      <c r="AY27" s="2515"/>
      <c r="AZ27" s="2515"/>
      <c r="BA27" s="2515"/>
      <c r="BB27" s="2515"/>
      <c r="BC27" s="2515"/>
      <c r="BD27" s="2515"/>
      <c r="BE27" s="2515"/>
      <c r="BF27" s="2515"/>
      <c r="BG27" s="2515"/>
      <c r="BH27" s="2515"/>
      <c r="BI27" s="2515"/>
      <c r="BJ27" s="2515"/>
      <c r="BK27" s="2515"/>
      <c r="BL27" s="2515"/>
      <c r="BM27" s="2515"/>
      <c r="BN27" s="2515"/>
      <c r="BO27" s="2515"/>
      <c r="BP27" s="2515"/>
      <c r="BQ27" s="2515"/>
      <c r="BR27" s="2515"/>
      <c r="BS27" s="2515"/>
      <c r="BT27" s="2515"/>
      <c r="BU27" s="2515"/>
      <c r="BV27" s="2515"/>
      <c r="BW27" s="2515"/>
      <c r="BX27" s="193"/>
    </row>
    <row r="28" spans="2:76" s="189" customFormat="1" ht="14.1" customHeight="1">
      <c r="B28" s="209"/>
      <c r="C28" s="1865"/>
      <c r="D28" s="1865"/>
      <c r="E28" s="1865"/>
      <c r="F28" s="1865"/>
      <c r="G28" s="68"/>
      <c r="H28" s="127"/>
      <c r="I28" s="1865"/>
      <c r="J28" s="1865"/>
      <c r="K28" s="1865"/>
      <c r="L28" s="1865"/>
      <c r="M28" s="126"/>
      <c r="N28" s="1865"/>
      <c r="O28" s="1865"/>
      <c r="P28" s="1865"/>
      <c r="Q28" s="1865"/>
      <c r="R28" s="1865"/>
      <c r="S28" s="1865"/>
      <c r="T28" s="1313"/>
      <c r="U28" s="1865"/>
      <c r="V28" s="1865"/>
      <c r="W28" s="1865"/>
      <c r="X28" s="1865"/>
      <c r="Y28" s="1314"/>
      <c r="Z28" s="2486"/>
      <c r="AA28" s="2486"/>
      <c r="AB28" s="2486"/>
      <c r="AC28" s="2486"/>
      <c r="AD28" s="2486"/>
      <c r="AE28" s="2486"/>
      <c r="AF28" s="2509"/>
      <c r="AG28" s="2486"/>
      <c r="AH28" s="2486"/>
      <c r="AI28" s="2486"/>
      <c r="AJ28" s="2486"/>
      <c r="AK28" s="2487"/>
      <c r="AL28" s="2485"/>
      <c r="AM28" s="2486"/>
      <c r="AN28" s="2486"/>
      <c r="AO28" s="2486"/>
      <c r="AP28" s="2486"/>
      <c r="AQ28" s="2487"/>
      <c r="AR28" s="2485"/>
      <c r="AS28" s="2486"/>
      <c r="AT28" s="2486"/>
      <c r="AU28" s="2486"/>
      <c r="AV28" s="2486"/>
      <c r="AW28" s="2516"/>
      <c r="AX28" s="68"/>
      <c r="AY28" s="2515"/>
      <c r="AZ28" s="2515"/>
      <c r="BA28" s="2515"/>
      <c r="BB28" s="2515"/>
      <c r="BC28" s="2515"/>
      <c r="BD28" s="2515"/>
      <c r="BE28" s="2515"/>
      <c r="BF28" s="2515"/>
      <c r="BG28" s="2515"/>
      <c r="BH28" s="2515"/>
      <c r="BI28" s="2515"/>
      <c r="BJ28" s="2515"/>
      <c r="BK28" s="2515"/>
      <c r="BL28" s="2515"/>
      <c r="BM28" s="2515"/>
      <c r="BN28" s="2515"/>
      <c r="BO28" s="2515"/>
      <c r="BP28" s="2515"/>
      <c r="BQ28" s="2515"/>
      <c r="BR28" s="2515"/>
      <c r="BS28" s="2515"/>
      <c r="BT28" s="2515"/>
      <c r="BU28" s="2515"/>
      <c r="BV28" s="2515"/>
      <c r="BW28" s="2515"/>
      <c r="BX28" s="193"/>
    </row>
    <row r="29" spans="2:76" s="189" customFormat="1" ht="14.1" customHeight="1">
      <c r="B29" s="209"/>
      <c r="C29" s="1865"/>
      <c r="D29" s="1865"/>
      <c r="E29" s="1865"/>
      <c r="F29" s="1865"/>
      <c r="G29" s="68"/>
      <c r="H29" s="127"/>
      <c r="I29" s="1865"/>
      <c r="J29" s="1865"/>
      <c r="K29" s="1865"/>
      <c r="L29" s="1865"/>
      <c r="M29" s="126"/>
      <c r="N29" s="1865"/>
      <c r="O29" s="1865"/>
      <c r="P29" s="1865"/>
      <c r="Q29" s="1865"/>
      <c r="R29" s="1865"/>
      <c r="S29" s="1865"/>
      <c r="T29" s="1313"/>
      <c r="U29" s="1865"/>
      <c r="V29" s="1865"/>
      <c r="W29" s="1865"/>
      <c r="X29" s="1865"/>
      <c r="Y29" s="1314"/>
      <c r="Z29" s="2486"/>
      <c r="AA29" s="2486"/>
      <c r="AB29" s="2486"/>
      <c r="AC29" s="2486"/>
      <c r="AD29" s="2486"/>
      <c r="AE29" s="2486"/>
      <c r="AF29" s="2509"/>
      <c r="AG29" s="2486"/>
      <c r="AH29" s="2486"/>
      <c r="AI29" s="2486"/>
      <c r="AJ29" s="2486"/>
      <c r="AK29" s="2487"/>
      <c r="AL29" s="2485"/>
      <c r="AM29" s="2486"/>
      <c r="AN29" s="2486"/>
      <c r="AO29" s="2486"/>
      <c r="AP29" s="2486"/>
      <c r="AQ29" s="2487"/>
      <c r="AR29" s="2485"/>
      <c r="AS29" s="2486"/>
      <c r="AT29" s="2486"/>
      <c r="AU29" s="2486"/>
      <c r="AV29" s="2486"/>
      <c r="AW29" s="2516"/>
      <c r="AX29" s="68"/>
      <c r="AY29" s="2515"/>
      <c r="AZ29" s="2515"/>
      <c r="BA29" s="2515"/>
      <c r="BB29" s="2515"/>
      <c r="BC29" s="2515"/>
      <c r="BD29" s="2515"/>
      <c r="BE29" s="2515"/>
      <c r="BF29" s="2515"/>
      <c r="BG29" s="2515"/>
      <c r="BH29" s="2515"/>
      <c r="BI29" s="2515"/>
      <c r="BJ29" s="2515"/>
      <c r="BK29" s="2515"/>
      <c r="BL29" s="2515"/>
      <c r="BM29" s="2515"/>
      <c r="BN29" s="2515"/>
      <c r="BO29" s="2515"/>
      <c r="BP29" s="2515"/>
      <c r="BQ29" s="2515"/>
      <c r="BR29" s="2515"/>
      <c r="BS29" s="2515"/>
      <c r="BT29" s="2515"/>
      <c r="BU29" s="2515"/>
      <c r="BV29" s="2515"/>
      <c r="BW29" s="2515"/>
      <c r="BX29" s="193"/>
    </row>
    <row r="30" spans="2:76" s="189" customFormat="1" ht="14.1" customHeight="1">
      <c r="B30" s="209"/>
      <c r="C30" s="1865"/>
      <c r="D30" s="1865"/>
      <c r="E30" s="1865"/>
      <c r="F30" s="1865"/>
      <c r="G30" s="68"/>
      <c r="H30" s="127"/>
      <c r="I30" s="1865"/>
      <c r="J30" s="1865"/>
      <c r="K30" s="1865"/>
      <c r="L30" s="1865"/>
      <c r="M30" s="126"/>
      <c r="N30" s="1865"/>
      <c r="O30" s="1865"/>
      <c r="P30" s="1865"/>
      <c r="Q30" s="1865"/>
      <c r="R30" s="1865"/>
      <c r="S30" s="1865"/>
      <c r="T30" s="1313"/>
      <c r="U30" s="1865"/>
      <c r="V30" s="1865"/>
      <c r="W30" s="1865"/>
      <c r="X30" s="1865"/>
      <c r="Y30" s="1314"/>
      <c r="Z30" s="2486"/>
      <c r="AA30" s="2486"/>
      <c r="AB30" s="2486"/>
      <c r="AC30" s="2486"/>
      <c r="AD30" s="2486"/>
      <c r="AE30" s="2486"/>
      <c r="AF30" s="2509"/>
      <c r="AG30" s="2486"/>
      <c r="AH30" s="2486"/>
      <c r="AI30" s="2486"/>
      <c r="AJ30" s="2486"/>
      <c r="AK30" s="2487"/>
      <c r="AL30" s="2485"/>
      <c r="AM30" s="2486"/>
      <c r="AN30" s="2486"/>
      <c r="AO30" s="2486"/>
      <c r="AP30" s="2486"/>
      <c r="AQ30" s="2487"/>
      <c r="AR30" s="2485"/>
      <c r="AS30" s="2486"/>
      <c r="AT30" s="2486"/>
      <c r="AU30" s="2486"/>
      <c r="AV30" s="2486"/>
      <c r="AW30" s="2516"/>
      <c r="AX30" s="68"/>
      <c r="AY30" s="2515"/>
      <c r="AZ30" s="2515"/>
      <c r="BA30" s="2515"/>
      <c r="BB30" s="2515"/>
      <c r="BC30" s="2515"/>
      <c r="BD30" s="2515"/>
      <c r="BE30" s="2515"/>
      <c r="BF30" s="2515"/>
      <c r="BG30" s="2515"/>
      <c r="BH30" s="2515"/>
      <c r="BI30" s="2515"/>
      <c r="BJ30" s="2515"/>
      <c r="BK30" s="2515"/>
      <c r="BL30" s="2515"/>
      <c r="BM30" s="2515"/>
      <c r="BN30" s="2515"/>
      <c r="BO30" s="2515"/>
      <c r="BP30" s="2515"/>
      <c r="BQ30" s="2515"/>
      <c r="BR30" s="2515"/>
      <c r="BS30" s="2515"/>
      <c r="BT30" s="2515"/>
      <c r="BU30" s="2515"/>
      <c r="BV30" s="2515"/>
      <c r="BW30" s="2515"/>
      <c r="BX30" s="193"/>
    </row>
    <row r="31" spans="2:76" s="189" customFormat="1" ht="14.1" customHeight="1">
      <c r="B31" s="209"/>
      <c r="C31" s="1865"/>
      <c r="D31" s="1865"/>
      <c r="E31" s="1865"/>
      <c r="F31" s="1865"/>
      <c r="G31" s="68"/>
      <c r="H31" s="127"/>
      <c r="I31" s="1865"/>
      <c r="J31" s="1865"/>
      <c r="K31" s="1865"/>
      <c r="L31" s="1865"/>
      <c r="M31" s="126"/>
      <c r="N31" s="1865"/>
      <c r="O31" s="1865"/>
      <c r="P31" s="1865"/>
      <c r="Q31" s="1865"/>
      <c r="R31" s="1865"/>
      <c r="S31" s="1865"/>
      <c r="T31" s="1313"/>
      <c r="U31" s="1865"/>
      <c r="V31" s="1865"/>
      <c r="W31" s="1865"/>
      <c r="X31" s="1865"/>
      <c r="Y31" s="1314"/>
      <c r="Z31" s="2486"/>
      <c r="AA31" s="2486"/>
      <c r="AB31" s="2486"/>
      <c r="AC31" s="2486"/>
      <c r="AD31" s="2486"/>
      <c r="AE31" s="2486"/>
      <c r="AF31" s="2509"/>
      <c r="AG31" s="2486"/>
      <c r="AH31" s="2486"/>
      <c r="AI31" s="2486"/>
      <c r="AJ31" s="2486"/>
      <c r="AK31" s="2487"/>
      <c r="AL31" s="2485"/>
      <c r="AM31" s="2486"/>
      <c r="AN31" s="2486"/>
      <c r="AO31" s="2486"/>
      <c r="AP31" s="2486"/>
      <c r="AQ31" s="2487"/>
      <c r="AR31" s="2485"/>
      <c r="AS31" s="2486"/>
      <c r="AT31" s="2486"/>
      <c r="AU31" s="2486"/>
      <c r="AV31" s="2486"/>
      <c r="AW31" s="2516"/>
      <c r="AX31" s="68"/>
      <c r="AY31" s="2515"/>
      <c r="AZ31" s="2515"/>
      <c r="BA31" s="2515"/>
      <c r="BB31" s="2515"/>
      <c r="BC31" s="2515"/>
      <c r="BD31" s="2515"/>
      <c r="BE31" s="2515"/>
      <c r="BF31" s="2515"/>
      <c r="BG31" s="2515"/>
      <c r="BH31" s="2515"/>
      <c r="BI31" s="2515"/>
      <c r="BJ31" s="2515"/>
      <c r="BK31" s="2515"/>
      <c r="BL31" s="2515"/>
      <c r="BM31" s="2515"/>
      <c r="BN31" s="2515"/>
      <c r="BO31" s="2515"/>
      <c r="BP31" s="2515"/>
      <c r="BQ31" s="2515"/>
      <c r="BR31" s="2515"/>
      <c r="BS31" s="2515"/>
      <c r="BT31" s="2515"/>
      <c r="BU31" s="2515"/>
      <c r="BV31" s="2515"/>
      <c r="BW31" s="2515"/>
      <c r="BX31" s="193"/>
    </row>
    <row r="32" spans="2:76" s="189" customFormat="1" ht="14.1" customHeight="1">
      <c r="B32" s="209"/>
      <c r="C32" s="1865"/>
      <c r="D32" s="1865"/>
      <c r="E32" s="1865"/>
      <c r="F32" s="1865"/>
      <c r="G32" s="68"/>
      <c r="H32" s="127"/>
      <c r="I32" s="1865"/>
      <c r="J32" s="1865"/>
      <c r="K32" s="1865"/>
      <c r="L32" s="1865"/>
      <c r="M32" s="126"/>
      <c r="N32" s="1865"/>
      <c r="O32" s="1865"/>
      <c r="P32" s="1865"/>
      <c r="Q32" s="1865"/>
      <c r="R32" s="1865"/>
      <c r="S32" s="1865"/>
      <c r="T32" s="1313"/>
      <c r="U32" s="1865"/>
      <c r="V32" s="1865"/>
      <c r="W32" s="1865"/>
      <c r="X32" s="1865"/>
      <c r="Y32" s="1314"/>
      <c r="Z32" s="2486"/>
      <c r="AA32" s="2486"/>
      <c r="AB32" s="2486"/>
      <c r="AC32" s="2486"/>
      <c r="AD32" s="2486"/>
      <c r="AE32" s="2486"/>
      <c r="AF32" s="2509"/>
      <c r="AG32" s="2486"/>
      <c r="AH32" s="2486"/>
      <c r="AI32" s="2486"/>
      <c r="AJ32" s="2486"/>
      <c r="AK32" s="2487"/>
      <c r="AL32" s="2485"/>
      <c r="AM32" s="2486"/>
      <c r="AN32" s="2486"/>
      <c r="AO32" s="2486"/>
      <c r="AP32" s="2486"/>
      <c r="AQ32" s="2487"/>
      <c r="AR32" s="2485"/>
      <c r="AS32" s="2486"/>
      <c r="AT32" s="2486"/>
      <c r="AU32" s="2486"/>
      <c r="AV32" s="2486"/>
      <c r="AW32" s="2516"/>
      <c r="AX32" s="68"/>
      <c r="AY32" s="2515"/>
      <c r="AZ32" s="2515"/>
      <c r="BA32" s="2515"/>
      <c r="BB32" s="2515"/>
      <c r="BC32" s="2515"/>
      <c r="BD32" s="2515"/>
      <c r="BE32" s="2515"/>
      <c r="BF32" s="2515"/>
      <c r="BG32" s="2515"/>
      <c r="BH32" s="2515"/>
      <c r="BI32" s="2515"/>
      <c r="BJ32" s="2515"/>
      <c r="BK32" s="2515"/>
      <c r="BL32" s="2515"/>
      <c r="BM32" s="2515"/>
      <c r="BN32" s="2515"/>
      <c r="BO32" s="2515"/>
      <c r="BP32" s="2515"/>
      <c r="BQ32" s="2515"/>
      <c r="BR32" s="2515"/>
      <c r="BS32" s="2515"/>
      <c r="BT32" s="2515"/>
      <c r="BU32" s="2515"/>
      <c r="BV32" s="2515"/>
      <c r="BW32" s="2515"/>
      <c r="BX32" s="193"/>
    </row>
    <row r="33" spans="2:76" s="189" customFormat="1" ht="14.1" customHeight="1">
      <c r="B33" s="209"/>
      <c r="C33" s="1865"/>
      <c r="D33" s="1865"/>
      <c r="E33" s="1865"/>
      <c r="F33" s="1865"/>
      <c r="G33" s="68"/>
      <c r="H33" s="127"/>
      <c r="I33" s="1865"/>
      <c r="J33" s="1865"/>
      <c r="K33" s="1865"/>
      <c r="L33" s="1865"/>
      <c r="M33" s="126"/>
      <c r="N33" s="1865"/>
      <c r="O33" s="1865"/>
      <c r="P33" s="1865"/>
      <c r="Q33" s="1865"/>
      <c r="R33" s="1865"/>
      <c r="S33" s="1865"/>
      <c r="T33" s="1313"/>
      <c r="U33" s="1865"/>
      <c r="V33" s="1865"/>
      <c r="W33" s="1865"/>
      <c r="X33" s="1865"/>
      <c r="Y33" s="1314"/>
      <c r="Z33" s="2486"/>
      <c r="AA33" s="2486"/>
      <c r="AB33" s="2486"/>
      <c r="AC33" s="2486"/>
      <c r="AD33" s="2486"/>
      <c r="AE33" s="2486"/>
      <c r="AF33" s="2509"/>
      <c r="AG33" s="2486"/>
      <c r="AH33" s="2486"/>
      <c r="AI33" s="2486"/>
      <c r="AJ33" s="2486"/>
      <c r="AK33" s="2487"/>
      <c r="AL33" s="2485"/>
      <c r="AM33" s="2486"/>
      <c r="AN33" s="2486"/>
      <c r="AO33" s="2486"/>
      <c r="AP33" s="2486"/>
      <c r="AQ33" s="2487"/>
      <c r="AR33" s="2485"/>
      <c r="AS33" s="2486"/>
      <c r="AT33" s="2486"/>
      <c r="AU33" s="2486"/>
      <c r="AV33" s="2486"/>
      <c r="AW33" s="2516"/>
      <c r="AX33" s="68"/>
      <c r="AY33" s="2515"/>
      <c r="AZ33" s="2515"/>
      <c r="BA33" s="2515"/>
      <c r="BB33" s="2515"/>
      <c r="BC33" s="2515"/>
      <c r="BD33" s="2515"/>
      <c r="BE33" s="2515"/>
      <c r="BF33" s="2515"/>
      <c r="BG33" s="2515"/>
      <c r="BH33" s="2515"/>
      <c r="BI33" s="2515"/>
      <c r="BJ33" s="2515"/>
      <c r="BK33" s="2515"/>
      <c r="BL33" s="2515"/>
      <c r="BM33" s="2515"/>
      <c r="BN33" s="2515"/>
      <c r="BO33" s="2515"/>
      <c r="BP33" s="2515"/>
      <c r="BQ33" s="2515"/>
      <c r="BR33" s="2515"/>
      <c r="BS33" s="2515"/>
      <c r="BT33" s="2515"/>
      <c r="BU33" s="2515"/>
      <c r="BV33" s="2515"/>
      <c r="BW33" s="2515"/>
      <c r="BX33" s="193"/>
    </row>
    <row r="34" spans="2:76" s="189" customFormat="1" ht="14.1" customHeight="1">
      <c r="B34" s="209"/>
      <c r="C34" s="1865"/>
      <c r="D34" s="1865"/>
      <c r="E34" s="1865"/>
      <c r="F34" s="1865"/>
      <c r="G34" s="68"/>
      <c r="H34" s="127"/>
      <c r="I34" s="1865"/>
      <c r="J34" s="1865"/>
      <c r="K34" s="1865"/>
      <c r="L34" s="1865"/>
      <c r="M34" s="126"/>
      <c r="N34" s="1865"/>
      <c r="O34" s="1865"/>
      <c r="P34" s="1865"/>
      <c r="Q34" s="1865"/>
      <c r="R34" s="1865"/>
      <c r="S34" s="1865"/>
      <c r="T34" s="1313"/>
      <c r="U34" s="1865"/>
      <c r="V34" s="1865"/>
      <c r="W34" s="1865"/>
      <c r="X34" s="1865"/>
      <c r="Y34" s="1314"/>
      <c r="Z34" s="2486"/>
      <c r="AA34" s="2486"/>
      <c r="AB34" s="2486"/>
      <c r="AC34" s="2486"/>
      <c r="AD34" s="2486"/>
      <c r="AE34" s="2486"/>
      <c r="AF34" s="2509"/>
      <c r="AG34" s="2486"/>
      <c r="AH34" s="2486"/>
      <c r="AI34" s="2486"/>
      <c r="AJ34" s="2486"/>
      <c r="AK34" s="2487"/>
      <c r="AL34" s="2485"/>
      <c r="AM34" s="2486"/>
      <c r="AN34" s="2486"/>
      <c r="AO34" s="2486"/>
      <c r="AP34" s="2486"/>
      <c r="AQ34" s="2487"/>
      <c r="AR34" s="2485"/>
      <c r="AS34" s="2486"/>
      <c r="AT34" s="2486"/>
      <c r="AU34" s="2486"/>
      <c r="AV34" s="2486"/>
      <c r="AW34" s="2516"/>
      <c r="AX34" s="68"/>
      <c r="AY34" s="2515"/>
      <c r="AZ34" s="2515"/>
      <c r="BA34" s="2515"/>
      <c r="BB34" s="2515"/>
      <c r="BC34" s="2515"/>
      <c r="BD34" s="2515"/>
      <c r="BE34" s="2515"/>
      <c r="BF34" s="2515"/>
      <c r="BG34" s="2515"/>
      <c r="BH34" s="2515"/>
      <c r="BI34" s="2515"/>
      <c r="BJ34" s="2515"/>
      <c r="BK34" s="2515"/>
      <c r="BL34" s="2515"/>
      <c r="BM34" s="2515"/>
      <c r="BN34" s="2515"/>
      <c r="BO34" s="2515"/>
      <c r="BP34" s="2515"/>
      <c r="BQ34" s="2515"/>
      <c r="BR34" s="2515"/>
      <c r="BS34" s="2515"/>
      <c r="BT34" s="2515"/>
      <c r="BU34" s="2515"/>
      <c r="BV34" s="2515"/>
      <c r="BW34" s="2515"/>
      <c r="BX34" s="193"/>
    </row>
    <row r="35" spans="2:76" s="189" customFormat="1" ht="14.1" customHeight="1">
      <c r="B35" s="209"/>
      <c r="C35" s="1865"/>
      <c r="D35" s="1865"/>
      <c r="E35" s="1865"/>
      <c r="F35" s="1865"/>
      <c r="G35" s="68"/>
      <c r="H35" s="127"/>
      <c r="I35" s="1865"/>
      <c r="J35" s="1865"/>
      <c r="K35" s="1865"/>
      <c r="L35" s="1865"/>
      <c r="M35" s="126"/>
      <c r="N35" s="1865"/>
      <c r="O35" s="1865"/>
      <c r="P35" s="1865"/>
      <c r="Q35" s="1865"/>
      <c r="R35" s="1865"/>
      <c r="S35" s="1865"/>
      <c r="T35" s="1313"/>
      <c r="U35" s="1865"/>
      <c r="V35" s="1865"/>
      <c r="W35" s="1865"/>
      <c r="X35" s="1865"/>
      <c r="Y35" s="1314"/>
      <c r="Z35" s="2486"/>
      <c r="AA35" s="2486"/>
      <c r="AB35" s="2486"/>
      <c r="AC35" s="2486"/>
      <c r="AD35" s="2486"/>
      <c r="AE35" s="2486"/>
      <c r="AF35" s="2509"/>
      <c r="AG35" s="2486"/>
      <c r="AH35" s="2486"/>
      <c r="AI35" s="2486"/>
      <c r="AJ35" s="2486"/>
      <c r="AK35" s="2487"/>
      <c r="AL35" s="2485"/>
      <c r="AM35" s="2486"/>
      <c r="AN35" s="2486"/>
      <c r="AO35" s="2486"/>
      <c r="AP35" s="2486"/>
      <c r="AQ35" s="2487"/>
      <c r="AR35" s="2485"/>
      <c r="AS35" s="2486"/>
      <c r="AT35" s="2486"/>
      <c r="AU35" s="2486"/>
      <c r="AV35" s="2486"/>
      <c r="AW35" s="2516"/>
      <c r="AX35" s="68"/>
      <c r="AY35" s="2515"/>
      <c r="AZ35" s="2515"/>
      <c r="BA35" s="2515"/>
      <c r="BB35" s="2515"/>
      <c r="BC35" s="2515"/>
      <c r="BD35" s="2515"/>
      <c r="BE35" s="2515"/>
      <c r="BF35" s="2515"/>
      <c r="BG35" s="2515"/>
      <c r="BH35" s="2515"/>
      <c r="BI35" s="2515"/>
      <c r="BJ35" s="2515"/>
      <c r="BK35" s="2515"/>
      <c r="BL35" s="2515"/>
      <c r="BM35" s="2515"/>
      <c r="BN35" s="2515"/>
      <c r="BO35" s="2515"/>
      <c r="BP35" s="2515"/>
      <c r="BQ35" s="2515"/>
      <c r="BR35" s="2515"/>
      <c r="BS35" s="2515"/>
      <c r="BT35" s="2515"/>
      <c r="BU35" s="2515"/>
      <c r="BV35" s="2515"/>
      <c r="BW35" s="2515"/>
      <c r="BX35" s="193"/>
    </row>
    <row r="36" spans="2:76" ht="14.1" customHeight="1">
      <c r="B36" s="209"/>
      <c r="C36" s="1865"/>
      <c r="D36" s="1865"/>
      <c r="E36" s="1865"/>
      <c r="F36" s="1865"/>
      <c r="G36" s="68"/>
      <c r="H36" s="127"/>
      <c r="I36" s="1865"/>
      <c r="J36" s="1865"/>
      <c r="K36" s="1865"/>
      <c r="L36" s="1865"/>
      <c r="M36" s="126"/>
      <c r="N36" s="1865"/>
      <c r="O36" s="1865"/>
      <c r="P36" s="1865"/>
      <c r="Q36" s="1865"/>
      <c r="R36" s="1865"/>
      <c r="S36" s="1865"/>
      <c r="T36" s="1313"/>
      <c r="U36" s="1865"/>
      <c r="V36" s="1865"/>
      <c r="W36" s="1865"/>
      <c r="X36" s="1865"/>
      <c r="Y36" s="1314"/>
      <c r="Z36" s="2486"/>
      <c r="AA36" s="2486"/>
      <c r="AB36" s="2486"/>
      <c r="AC36" s="2486"/>
      <c r="AD36" s="2486"/>
      <c r="AE36" s="2486"/>
      <c r="AF36" s="2509"/>
      <c r="AG36" s="2486"/>
      <c r="AH36" s="2486"/>
      <c r="AI36" s="2486"/>
      <c r="AJ36" s="2486"/>
      <c r="AK36" s="2487"/>
      <c r="AL36" s="2485"/>
      <c r="AM36" s="2486"/>
      <c r="AN36" s="2486"/>
      <c r="AO36" s="2486"/>
      <c r="AP36" s="2486"/>
      <c r="AQ36" s="2487"/>
      <c r="AR36" s="2485"/>
      <c r="AS36" s="2486"/>
      <c r="AT36" s="2486"/>
      <c r="AU36" s="2486"/>
      <c r="AV36" s="2486"/>
      <c r="AW36" s="2516"/>
      <c r="AX36" s="68"/>
      <c r="AY36" s="2515"/>
      <c r="AZ36" s="2515"/>
      <c r="BA36" s="2515"/>
      <c r="BB36" s="2515"/>
      <c r="BC36" s="2515"/>
      <c r="BD36" s="2515"/>
      <c r="BE36" s="2515"/>
      <c r="BF36" s="2515"/>
      <c r="BG36" s="2515"/>
      <c r="BH36" s="2515"/>
      <c r="BI36" s="2515"/>
      <c r="BJ36" s="2515"/>
      <c r="BK36" s="2515"/>
      <c r="BL36" s="2515"/>
      <c r="BM36" s="2515"/>
      <c r="BN36" s="2515"/>
      <c r="BO36" s="2515"/>
      <c r="BP36" s="2515"/>
      <c r="BQ36" s="2515"/>
      <c r="BR36" s="2515"/>
      <c r="BS36" s="2515"/>
      <c r="BT36" s="2515"/>
      <c r="BU36" s="2515"/>
      <c r="BV36" s="2515"/>
      <c r="BW36" s="2515"/>
      <c r="BX36" s="193"/>
    </row>
    <row r="37" spans="2:76" ht="14.1" customHeight="1">
      <c r="B37" s="209"/>
      <c r="C37" s="1865"/>
      <c r="D37" s="1865"/>
      <c r="E37" s="1865"/>
      <c r="F37" s="1865"/>
      <c r="G37" s="68"/>
      <c r="H37" s="127"/>
      <c r="I37" s="1865"/>
      <c r="J37" s="1865"/>
      <c r="K37" s="1865"/>
      <c r="L37" s="1865"/>
      <c r="M37" s="126"/>
      <c r="N37" s="1865"/>
      <c r="O37" s="1865"/>
      <c r="P37" s="1865"/>
      <c r="Q37" s="1865"/>
      <c r="R37" s="1865"/>
      <c r="S37" s="1865"/>
      <c r="T37" s="1313"/>
      <c r="U37" s="1865"/>
      <c r="V37" s="1865"/>
      <c r="W37" s="1865"/>
      <c r="X37" s="1865"/>
      <c r="Y37" s="1314"/>
      <c r="Z37" s="2486"/>
      <c r="AA37" s="2486"/>
      <c r="AB37" s="2486"/>
      <c r="AC37" s="2486"/>
      <c r="AD37" s="2486"/>
      <c r="AE37" s="2486"/>
      <c r="AF37" s="2509"/>
      <c r="AG37" s="2486"/>
      <c r="AH37" s="2486"/>
      <c r="AI37" s="2486"/>
      <c r="AJ37" s="2486"/>
      <c r="AK37" s="2487"/>
      <c r="AL37" s="2485"/>
      <c r="AM37" s="2486"/>
      <c r="AN37" s="2486"/>
      <c r="AO37" s="2486"/>
      <c r="AP37" s="2486"/>
      <c r="AQ37" s="2487"/>
      <c r="AR37" s="2485"/>
      <c r="AS37" s="2486"/>
      <c r="AT37" s="2486"/>
      <c r="AU37" s="2486"/>
      <c r="AV37" s="2486"/>
      <c r="AW37" s="2516"/>
      <c r="AX37" s="68"/>
      <c r="AY37" s="2515"/>
      <c r="AZ37" s="2515"/>
      <c r="BA37" s="2515"/>
      <c r="BB37" s="2515"/>
      <c r="BC37" s="2515"/>
      <c r="BD37" s="2515"/>
      <c r="BE37" s="2515"/>
      <c r="BF37" s="2515"/>
      <c r="BG37" s="2515"/>
      <c r="BH37" s="2515"/>
      <c r="BI37" s="2515"/>
      <c r="BJ37" s="2515"/>
      <c r="BK37" s="2515"/>
      <c r="BL37" s="2515"/>
      <c r="BM37" s="2515"/>
      <c r="BN37" s="2515"/>
      <c r="BO37" s="2515"/>
      <c r="BP37" s="2515"/>
      <c r="BQ37" s="2515"/>
      <c r="BR37" s="2515"/>
      <c r="BS37" s="2515"/>
      <c r="BT37" s="2515"/>
      <c r="BU37" s="2515"/>
      <c r="BV37" s="2515"/>
      <c r="BW37" s="2515"/>
      <c r="BX37" s="193"/>
    </row>
    <row r="38" spans="2:76" ht="14.1" customHeight="1">
      <c r="B38" s="209"/>
      <c r="C38" s="1865"/>
      <c r="D38" s="1865"/>
      <c r="E38" s="1865"/>
      <c r="F38" s="1865"/>
      <c r="G38" s="68"/>
      <c r="H38" s="127"/>
      <c r="I38" s="1865"/>
      <c r="J38" s="1865"/>
      <c r="K38" s="1865"/>
      <c r="L38" s="1865"/>
      <c r="M38" s="126"/>
      <c r="N38" s="1865"/>
      <c r="O38" s="1865"/>
      <c r="P38" s="1865"/>
      <c r="Q38" s="1865"/>
      <c r="R38" s="1865"/>
      <c r="S38" s="1865"/>
      <c r="T38" s="1313"/>
      <c r="U38" s="1865"/>
      <c r="V38" s="1865"/>
      <c r="W38" s="1865"/>
      <c r="X38" s="1865"/>
      <c r="Y38" s="1314"/>
      <c r="Z38" s="2486"/>
      <c r="AA38" s="2486"/>
      <c r="AB38" s="2486"/>
      <c r="AC38" s="2486"/>
      <c r="AD38" s="2486"/>
      <c r="AE38" s="2486"/>
      <c r="AF38" s="2509"/>
      <c r="AG38" s="2486"/>
      <c r="AH38" s="2486"/>
      <c r="AI38" s="2486"/>
      <c r="AJ38" s="2486"/>
      <c r="AK38" s="2487"/>
      <c r="AL38" s="2485"/>
      <c r="AM38" s="2486"/>
      <c r="AN38" s="2486"/>
      <c r="AO38" s="2486"/>
      <c r="AP38" s="2486"/>
      <c r="AQ38" s="2487"/>
      <c r="AR38" s="2485"/>
      <c r="AS38" s="2486"/>
      <c r="AT38" s="2486"/>
      <c r="AU38" s="2486"/>
      <c r="AV38" s="2486"/>
      <c r="AW38" s="2516"/>
      <c r="AX38" s="68"/>
      <c r="AY38" s="2515"/>
      <c r="AZ38" s="2515"/>
      <c r="BA38" s="2515"/>
      <c r="BB38" s="2515"/>
      <c r="BC38" s="2515"/>
      <c r="BD38" s="2515"/>
      <c r="BE38" s="2515"/>
      <c r="BF38" s="2515"/>
      <c r="BG38" s="2515"/>
      <c r="BH38" s="2515"/>
      <c r="BI38" s="2515"/>
      <c r="BJ38" s="2515"/>
      <c r="BK38" s="2515"/>
      <c r="BL38" s="2515"/>
      <c r="BM38" s="2515"/>
      <c r="BN38" s="2515"/>
      <c r="BO38" s="2515"/>
      <c r="BP38" s="2515"/>
      <c r="BQ38" s="2515"/>
      <c r="BR38" s="2515"/>
      <c r="BS38" s="2515"/>
      <c r="BT38" s="2515"/>
      <c r="BU38" s="2515"/>
      <c r="BV38" s="2515"/>
      <c r="BW38" s="2515"/>
      <c r="BX38" s="193"/>
    </row>
    <row r="39" spans="2:76" ht="14.1" customHeight="1">
      <c r="B39" s="209"/>
      <c r="C39" s="1865"/>
      <c r="D39" s="1865"/>
      <c r="E39" s="1865"/>
      <c r="F39" s="1865"/>
      <c r="G39" s="68"/>
      <c r="H39" s="127"/>
      <c r="I39" s="1865"/>
      <c r="J39" s="1865"/>
      <c r="K39" s="1865"/>
      <c r="L39" s="1865"/>
      <c r="M39" s="126"/>
      <c r="N39" s="1865"/>
      <c r="O39" s="1865"/>
      <c r="P39" s="1865"/>
      <c r="Q39" s="1865"/>
      <c r="R39" s="1865"/>
      <c r="S39" s="1865"/>
      <c r="T39" s="1313"/>
      <c r="U39" s="1865"/>
      <c r="V39" s="1865"/>
      <c r="W39" s="1865"/>
      <c r="X39" s="1865"/>
      <c r="Y39" s="1314"/>
      <c r="Z39" s="2486"/>
      <c r="AA39" s="2486"/>
      <c r="AB39" s="2486"/>
      <c r="AC39" s="2486"/>
      <c r="AD39" s="2486"/>
      <c r="AE39" s="2486"/>
      <c r="AF39" s="2509"/>
      <c r="AG39" s="2486"/>
      <c r="AH39" s="2486"/>
      <c r="AI39" s="2486"/>
      <c r="AJ39" s="2486"/>
      <c r="AK39" s="2487"/>
      <c r="AL39" s="2485"/>
      <c r="AM39" s="2486"/>
      <c r="AN39" s="2486"/>
      <c r="AO39" s="2486"/>
      <c r="AP39" s="2486"/>
      <c r="AQ39" s="2487"/>
      <c r="AR39" s="2485"/>
      <c r="AS39" s="2486"/>
      <c r="AT39" s="2486"/>
      <c r="AU39" s="2486"/>
      <c r="AV39" s="2486"/>
      <c r="AW39" s="2516"/>
      <c r="AX39" s="68"/>
      <c r="AY39" s="2515"/>
      <c r="AZ39" s="2515"/>
      <c r="BA39" s="2515"/>
      <c r="BB39" s="2515"/>
      <c r="BC39" s="2515"/>
      <c r="BD39" s="2515"/>
      <c r="BE39" s="2515"/>
      <c r="BF39" s="2515"/>
      <c r="BG39" s="2515"/>
      <c r="BH39" s="2515"/>
      <c r="BI39" s="2515"/>
      <c r="BJ39" s="2515"/>
      <c r="BK39" s="2515"/>
      <c r="BL39" s="2515"/>
      <c r="BM39" s="2515"/>
      <c r="BN39" s="2515"/>
      <c r="BO39" s="2515"/>
      <c r="BP39" s="2515"/>
      <c r="BQ39" s="2515"/>
      <c r="BR39" s="2515"/>
      <c r="BS39" s="2515"/>
      <c r="BT39" s="2515"/>
      <c r="BU39" s="2515"/>
      <c r="BV39" s="2515"/>
      <c r="BW39" s="2515"/>
      <c r="BX39" s="193"/>
    </row>
    <row r="40" spans="2:76" ht="14.1" customHeight="1">
      <c r="B40" s="212"/>
      <c r="C40" s="1309"/>
      <c r="D40" s="1309"/>
      <c r="E40" s="1309"/>
      <c r="F40" s="1309"/>
      <c r="G40" s="58"/>
      <c r="H40" s="135"/>
      <c r="I40" s="1309"/>
      <c r="J40" s="1309"/>
      <c r="K40" s="1309"/>
      <c r="L40" s="1309"/>
      <c r="M40" s="266"/>
      <c r="N40" s="1309"/>
      <c r="O40" s="1309"/>
      <c r="P40" s="1309"/>
      <c r="Q40" s="1309"/>
      <c r="R40" s="1309"/>
      <c r="S40" s="1309"/>
      <c r="T40" s="1315"/>
      <c r="U40" s="1309"/>
      <c r="V40" s="1309"/>
      <c r="W40" s="1309"/>
      <c r="X40" s="1309"/>
      <c r="Y40" s="1310"/>
      <c r="Z40" s="2482"/>
      <c r="AA40" s="2482"/>
      <c r="AB40" s="2482"/>
      <c r="AC40" s="2482"/>
      <c r="AD40" s="2482"/>
      <c r="AE40" s="2482"/>
      <c r="AF40" s="2500"/>
      <c r="AG40" s="2482"/>
      <c r="AH40" s="2482"/>
      <c r="AI40" s="2482"/>
      <c r="AJ40" s="2482"/>
      <c r="AK40" s="2483"/>
      <c r="AL40" s="2492"/>
      <c r="AM40" s="2482"/>
      <c r="AN40" s="2482"/>
      <c r="AO40" s="2482"/>
      <c r="AP40" s="2482"/>
      <c r="AQ40" s="2483"/>
      <c r="AR40" s="2492"/>
      <c r="AS40" s="2482"/>
      <c r="AT40" s="2482"/>
      <c r="AU40" s="2482"/>
      <c r="AV40" s="2482"/>
      <c r="AW40" s="2493"/>
      <c r="AX40" s="58"/>
      <c r="AY40" s="1309"/>
      <c r="AZ40" s="1309"/>
      <c r="BA40" s="1309"/>
      <c r="BB40" s="1309"/>
      <c r="BC40" s="1309"/>
      <c r="BD40" s="1309"/>
      <c r="BE40" s="1309"/>
      <c r="BF40" s="1309"/>
      <c r="BG40" s="1309"/>
      <c r="BH40" s="1309"/>
      <c r="BI40" s="1309"/>
      <c r="BJ40" s="1309"/>
      <c r="BK40" s="1309"/>
      <c r="BL40" s="1309"/>
      <c r="BM40" s="1309"/>
      <c r="BN40" s="1309"/>
      <c r="BO40" s="1309"/>
      <c r="BP40" s="1309"/>
      <c r="BQ40" s="1309"/>
      <c r="BR40" s="1309"/>
      <c r="BS40" s="1309"/>
      <c r="BT40" s="1309"/>
      <c r="BU40" s="1309"/>
      <c r="BV40" s="1309"/>
      <c r="BW40" s="1309"/>
      <c r="BX40" s="202"/>
    </row>
    <row r="41" spans="2:76" ht="11.1" customHeight="1">
      <c r="C41" s="187" t="s">
        <v>201</v>
      </c>
      <c r="D41" s="2512" t="s">
        <v>426</v>
      </c>
      <c r="E41" s="2513"/>
      <c r="F41" s="2513"/>
      <c r="G41" s="2513"/>
      <c r="H41" s="2513"/>
      <c r="I41" s="2513"/>
      <c r="J41" s="2513"/>
      <c r="K41" s="2513"/>
      <c r="L41" s="2513"/>
      <c r="M41" s="2513"/>
      <c r="N41" s="2513"/>
      <c r="O41" s="2513"/>
      <c r="P41" s="2513"/>
      <c r="Q41" s="2513"/>
      <c r="R41" s="2513"/>
      <c r="S41" s="2513"/>
      <c r="T41" s="2513"/>
      <c r="U41" s="2513"/>
      <c r="V41" s="2513"/>
      <c r="W41" s="2513"/>
      <c r="X41" s="2513"/>
      <c r="Y41" s="2513"/>
      <c r="Z41" s="2513"/>
      <c r="AA41" s="2513"/>
      <c r="AB41" s="2513"/>
      <c r="AC41" s="2513"/>
      <c r="AD41" s="2513"/>
      <c r="AE41" s="2513"/>
      <c r="AF41" s="2513"/>
      <c r="AG41" s="2513"/>
      <c r="AH41" s="2513"/>
      <c r="AI41" s="2513"/>
      <c r="AJ41" s="2513"/>
      <c r="AK41" s="2513"/>
      <c r="AL41" s="2513"/>
      <c r="AM41" s="2513"/>
      <c r="AN41" s="2513"/>
      <c r="AO41" s="2513"/>
      <c r="AP41" s="2513"/>
      <c r="AQ41" s="2513"/>
      <c r="AR41" s="2513"/>
      <c r="AS41" s="2513"/>
      <c r="AT41" s="2513"/>
      <c r="AU41" s="2513"/>
      <c r="AV41" s="2513"/>
      <c r="AW41" s="2513"/>
      <c r="AX41" s="2513"/>
      <c r="AY41" s="2513"/>
      <c r="AZ41" s="2513"/>
      <c r="BA41" s="2513"/>
      <c r="BB41" s="2513"/>
      <c r="BC41" s="2513"/>
      <c r="BD41" s="2513"/>
      <c r="BE41" s="2513"/>
      <c r="BF41" s="2513"/>
      <c r="BG41" s="2513"/>
      <c r="BH41" s="2513"/>
      <c r="BI41" s="2513"/>
      <c r="BJ41" s="2513"/>
      <c r="BK41" s="2513"/>
      <c r="BL41" s="2513"/>
      <c r="BM41" s="2513"/>
      <c r="BN41" s="2513"/>
      <c r="BO41" s="188" t="s">
        <v>661</v>
      </c>
    </row>
    <row r="42" spans="2:76" ht="11.1" customHeight="1">
      <c r="D42" s="2510" t="s">
        <v>341</v>
      </c>
      <c r="E42" s="2511"/>
      <c r="F42" s="2511"/>
      <c r="G42" s="2511"/>
      <c r="H42" s="2511"/>
      <c r="I42" s="2511"/>
      <c r="J42" s="2511"/>
      <c r="K42" s="2511"/>
      <c r="L42" s="2511"/>
      <c r="M42" s="2511"/>
      <c r="N42" s="2511"/>
      <c r="O42" s="2511"/>
      <c r="P42" s="2511"/>
      <c r="Q42" s="2511"/>
      <c r="R42" s="2511"/>
      <c r="S42" s="2511"/>
      <c r="T42" s="2511"/>
      <c r="U42" s="2511"/>
      <c r="V42" s="2511"/>
      <c r="W42" s="2511"/>
      <c r="X42" s="2511"/>
      <c r="Y42" s="2511"/>
      <c r="Z42" s="2511"/>
      <c r="AA42" s="2511"/>
      <c r="AB42" s="2511"/>
      <c r="AC42" s="2511"/>
      <c r="AD42" s="2511"/>
      <c r="AE42" s="2511"/>
      <c r="AF42" s="2511"/>
      <c r="AG42" s="2511"/>
      <c r="AH42" s="2511"/>
      <c r="AI42" s="2511"/>
      <c r="AJ42" s="2511"/>
      <c r="AK42" s="2511"/>
      <c r="AL42" s="2511"/>
      <c r="AM42" s="2511"/>
      <c r="AN42" s="2511"/>
      <c r="AO42" s="2511"/>
      <c r="AP42" s="2511"/>
      <c r="AQ42" s="2511"/>
      <c r="AR42" s="2511"/>
      <c r="AS42" s="2511"/>
      <c r="AT42" s="2511"/>
      <c r="AU42" s="2511"/>
      <c r="AV42" s="2511"/>
      <c r="AW42" s="2511"/>
      <c r="AX42" s="2511"/>
      <c r="AY42" s="2511"/>
      <c r="AZ42" s="2511"/>
      <c r="BA42" s="2511"/>
      <c r="BB42" s="2511"/>
      <c r="BC42" s="2511"/>
      <c r="BD42" s="2511"/>
      <c r="BE42" s="2511"/>
      <c r="BF42" s="2511"/>
      <c r="BG42" s="2511"/>
      <c r="BH42" s="2511"/>
      <c r="BI42" s="2511"/>
      <c r="BJ42" s="2511"/>
      <c r="BK42" s="2511"/>
      <c r="BL42" s="2511"/>
      <c r="BM42" s="2511"/>
      <c r="BN42" s="2511"/>
    </row>
    <row r="43" spans="2:76" ht="11.1" customHeight="1">
      <c r="D43" s="2510"/>
      <c r="E43" s="2510"/>
      <c r="F43" s="2510"/>
      <c r="G43" s="2510"/>
      <c r="H43" s="2510"/>
      <c r="I43" s="2510"/>
      <c r="J43" s="2510"/>
      <c r="K43" s="2510"/>
      <c r="L43" s="2510"/>
      <c r="M43" s="2510"/>
      <c r="N43" s="2510"/>
      <c r="O43" s="2510"/>
      <c r="P43" s="2510"/>
      <c r="Q43" s="2510"/>
      <c r="R43" s="2510"/>
      <c r="S43" s="2510"/>
      <c r="T43" s="2510"/>
      <c r="U43" s="2510"/>
      <c r="V43" s="2510"/>
      <c r="W43" s="2510"/>
      <c r="X43" s="2510"/>
      <c r="Y43" s="2510"/>
      <c r="Z43" s="2510"/>
      <c r="AA43" s="2510"/>
      <c r="AB43" s="2510"/>
      <c r="AC43" s="2510"/>
      <c r="AD43" s="2510"/>
      <c r="AE43" s="2510"/>
      <c r="AF43" s="2510"/>
      <c r="AG43" s="2510"/>
      <c r="AH43" s="2510"/>
      <c r="AI43" s="2510"/>
      <c r="AJ43" s="2510"/>
      <c r="AK43" s="2510"/>
      <c r="AL43" s="2510"/>
      <c r="AM43" s="2510"/>
      <c r="AN43" s="2510"/>
      <c r="AO43" s="2510"/>
      <c r="AP43" s="2510"/>
      <c r="AQ43" s="2510"/>
      <c r="AR43" s="2510"/>
      <c r="AS43" s="2510"/>
      <c r="AT43" s="2510"/>
      <c r="AU43" s="2510"/>
      <c r="AV43" s="2510"/>
      <c r="AW43" s="2510"/>
      <c r="AX43" s="2510"/>
      <c r="AY43" s="2510"/>
      <c r="AZ43" s="2510"/>
      <c r="BA43" s="2510"/>
      <c r="BB43" s="2510"/>
      <c r="BC43" s="2510"/>
      <c r="BD43" s="2510"/>
      <c r="BE43" s="2510"/>
      <c r="BF43" s="2510"/>
      <c r="BG43" s="2510"/>
      <c r="BH43" s="2510"/>
      <c r="BI43" s="2510"/>
      <c r="BJ43" s="2510"/>
      <c r="BK43" s="2510"/>
      <c r="BL43" s="2510"/>
      <c r="BM43" s="2510"/>
      <c r="BN43" s="2510"/>
    </row>
    <row r="44" spans="2:76" ht="11.1" customHeight="1"/>
    <row r="45" spans="2:76" ht="12" customHeight="1">
      <c r="U45" s="190"/>
    </row>
    <row r="46" spans="2:76" s="189" customFormat="1" ht="11.25" customHeight="1"/>
    <row r="47" spans="2:76" ht="11.1" customHeight="1"/>
    <row r="48" spans="2:76" ht="11.1" customHeight="1"/>
    <row r="49" spans="1:12" ht="11.1" customHeight="1"/>
    <row r="50" spans="1:12" ht="11.1" customHeight="1">
      <c r="A50" s="189"/>
      <c r="B50" s="189"/>
      <c r="C50" s="189"/>
      <c r="D50" s="189"/>
      <c r="E50" s="189"/>
      <c r="F50" s="189"/>
      <c r="G50" s="189"/>
      <c r="H50" s="189"/>
      <c r="I50" s="189"/>
      <c r="J50" s="189"/>
      <c r="K50" s="189"/>
      <c r="L50" s="189"/>
    </row>
    <row r="51" spans="1:12" ht="11.1" customHeight="1">
      <c r="A51" s="189"/>
      <c r="B51" s="189"/>
      <c r="C51" s="189"/>
      <c r="D51" s="189"/>
      <c r="E51" s="189"/>
      <c r="F51" s="189"/>
      <c r="G51" s="189"/>
      <c r="H51" s="189"/>
      <c r="I51" s="189"/>
      <c r="J51" s="189"/>
      <c r="K51" s="189"/>
      <c r="L51" s="189"/>
    </row>
    <row r="52" spans="1:12" ht="11.1" customHeight="1">
      <c r="A52" s="189"/>
      <c r="B52" s="189"/>
      <c r="C52" s="189"/>
      <c r="D52" s="189"/>
      <c r="E52" s="189"/>
      <c r="F52" s="189"/>
      <c r="G52" s="189"/>
      <c r="H52" s="189"/>
      <c r="I52" s="189"/>
      <c r="J52" s="189"/>
      <c r="K52" s="189"/>
      <c r="L52" s="189"/>
    </row>
    <row r="53" spans="1:12" ht="9.9499999999999993" customHeight="1">
      <c r="A53" s="189"/>
      <c r="B53" s="189"/>
      <c r="C53" s="189"/>
      <c r="D53" s="189"/>
      <c r="E53" s="189"/>
      <c r="F53" s="189"/>
      <c r="G53" s="189"/>
      <c r="H53" s="189"/>
      <c r="I53" s="189"/>
      <c r="J53" s="189"/>
      <c r="K53" s="189"/>
      <c r="L53" s="189"/>
    </row>
    <row r="54" spans="1:12" ht="9.9499999999999993" customHeight="1">
      <c r="A54" s="189"/>
      <c r="B54" s="189"/>
      <c r="C54" s="189"/>
      <c r="D54" s="189"/>
      <c r="E54" s="189"/>
      <c r="F54" s="189"/>
      <c r="G54" s="189"/>
      <c r="H54" s="189"/>
      <c r="I54" s="189"/>
      <c r="J54" s="189"/>
      <c r="K54" s="189"/>
      <c r="L54" s="189"/>
    </row>
    <row r="55" spans="1:12" ht="9.9499999999999993" customHeight="1">
      <c r="A55" s="189"/>
      <c r="B55" s="189"/>
      <c r="C55" s="189"/>
      <c r="D55" s="189"/>
      <c r="E55" s="189"/>
      <c r="F55" s="189"/>
      <c r="G55" s="189"/>
      <c r="H55" s="189"/>
      <c r="I55" s="189"/>
      <c r="J55" s="189"/>
      <c r="K55" s="189"/>
      <c r="L55" s="189"/>
    </row>
    <row r="56" spans="1:12" ht="9.9499999999999993" customHeight="1">
      <c r="A56" s="189"/>
      <c r="B56" s="189"/>
      <c r="C56" s="189"/>
      <c r="D56" s="189"/>
      <c r="E56" s="189"/>
      <c r="F56" s="189"/>
      <c r="G56" s="189"/>
      <c r="H56" s="189"/>
      <c r="I56" s="189"/>
      <c r="J56" s="189"/>
      <c r="K56" s="189"/>
      <c r="L56" s="189"/>
    </row>
    <row r="57" spans="1:12" ht="9.9499999999999993" customHeight="1">
      <c r="A57" s="189"/>
      <c r="B57" s="189"/>
      <c r="C57" s="189"/>
      <c r="D57" s="189"/>
      <c r="E57" s="189"/>
      <c r="F57" s="189"/>
      <c r="G57" s="189"/>
      <c r="H57" s="189"/>
      <c r="I57" s="189"/>
      <c r="J57" s="189"/>
      <c r="K57" s="189"/>
      <c r="L57" s="189"/>
    </row>
    <row r="58" spans="1:12" ht="9.9499999999999993" customHeight="1">
      <c r="A58" s="189"/>
      <c r="B58" s="189"/>
      <c r="C58" s="189"/>
      <c r="D58" s="189"/>
      <c r="E58" s="189"/>
      <c r="F58" s="189"/>
      <c r="G58" s="189"/>
      <c r="H58" s="189"/>
      <c r="I58" s="189"/>
      <c r="J58" s="189"/>
      <c r="K58" s="189"/>
      <c r="L58" s="189"/>
    </row>
    <row r="59" spans="1:12" ht="9.9499999999999993" customHeight="1">
      <c r="A59" s="189"/>
      <c r="B59" s="189"/>
      <c r="C59" s="189"/>
      <c r="D59" s="189"/>
      <c r="E59" s="189"/>
      <c r="F59" s="189"/>
      <c r="G59" s="189"/>
      <c r="H59" s="189"/>
      <c r="I59" s="189"/>
      <c r="J59" s="189"/>
      <c r="K59" s="189"/>
      <c r="L59" s="189"/>
    </row>
    <row r="60" spans="1:12" ht="9.9499999999999993" customHeight="1">
      <c r="A60" s="189"/>
      <c r="B60" s="189"/>
      <c r="C60" s="189"/>
      <c r="D60" s="189"/>
      <c r="E60" s="189"/>
      <c r="F60" s="189"/>
      <c r="G60" s="189"/>
      <c r="H60" s="189"/>
      <c r="I60" s="189"/>
      <c r="J60" s="189"/>
      <c r="K60" s="189"/>
      <c r="L60" s="189"/>
    </row>
    <row r="61" spans="1:12" ht="9.9499999999999993" customHeight="1">
      <c r="A61" s="189"/>
      <c r="B61" s="189"/>
      <c r="C61" s="189"/>
      <c r="D61" s="189"/>
      <c r="E61" s="189"/>
      <c r="F61" s="189"/>
      <c r="G61" s="189"/>
      <c r="H61" s="189"/>
      <c r="I61" s="189"/>
      <c r="J61" s="189"/>
      <c r="K61" s="189"/>
      <c r="L61" s="189"/>
    </row>
    <row r="62" spans="1:12" ht="9.9499999999999993" customHeight="1">
      <c r="A62" s="189"/>
      <c r="B62" s="189"/>
      <c r="C62" s="189"/>
      <c r="D62" s="189"/>
      <c r="E62" s="189"/>
      <c r="F62" s="189"/>
      <c r="G62" s="189"/>
      <c r="H62" s="189"/>
      <c r="I62" s="189"/>
      <c r="J62" s="189"/>
      <c r="K62" s="189"/>
      <c r="L62" s="189"/>
    </row>
    <row r="63" spans="1:12" ht="9.9499999999999993" customHeight="1">
      <c r="A63" s="189"/>
      <c r="B63" s="189"/>
      <c r="C63" s="189"/>
      <c r="D63" s="189"/>
      <c r="E63" s="189"/>
      <c r="F63" s="189"/>
      <c r="G63" s="189"/>
      <c r="H63" s="189"/>
      <c r="I63" s="189"/>
      <c r="J63" s="189"/>
      <c r="K63" s="189"/>
      <c r="L63" s="189"/>
    </row>
    <row r="64" spans="1:12" ht="9.9499999999999993" customHeight="1">
      <c r="A64" s="189"/>
      <c r="B64" s="189"/>
      <c r="C64" s="189"/>
      <c r="D64" s="189"/>
      <c r="E64" s="189"/>
      <c r="F64" s="189"/>
      <c r="G64" s="189"/>
      <c r="H64" s="189"/>
      <c r="I64" s="189"/>
      <c r="J64" s="189"/>
      <c r="K64" s="189"/>
      <c r="L64" s="189"/>
    </row>
    <row r="65" spans="1:12" ht="9.9499999999999993" customHeight="1">
      <c r="A65" s="189"/>
      <c r="B65" s="189"/>
      <c r="C65" s="189"/>
      <c r="D65" s="189"/>
      <c r="E65" s="189"/>
      <c r="F65" s="189"/>
      <c r="G65" s="189"/>
      <c r="H65" s="189"/>
      <c r="I65" s="189"/>
      <c r="J65" s="189"/>
      <c r="K65" s="189"/>
      <c r="L65" s="189"/>
    </row>
    <row r="66" spans="1:12" ht="9.9499999999999993" customHeight="1">
      <c r="A66" s="189"/>
      <c r="B66" s="189"/>
      <c r="C66" s="189"/>
      <c r="D66" s="189"/>
      <c r="E66" s="189"/>
      <c r="F66" s="189"/>
      <c r="G66" s="189"/>
      <c r="H66" s="189"/>
      <c r="I66" s="189"/>
      <c r="J66" s="189"/>
      <c r="K66" s="189"/>
      <c r="L66" s="189"/>
    </row>
    <row r="67" spans="1:12" ht="9.9499999999999993" customHeight="1">
      <c r="A67" s="189"/>
      <c r="B67" s="189"/>
      <c r="C67" s="189"/>
      <c r="D67" s="189"/>
      <c r="E67" s="189"/>
      <c r="F67" s="189"/>
      <c r="G67" s="189"/>
      <c r="H67" s="189"/>
      <c r="I67" s="189"/>
      <c r="J67" s="189"/>
      <c r="K67" s="189"/>
      <c r="L67" s="189"/>
    </row>
    <row r="68" spans="1:12" ht="9.9499999999999993" customHeight="1">
      <c r="A68" s="189"/>
      <c r="B68" s="189"/>
      <c r="C68" s="189"/>
      <c r="D68" s="189"/>
      <c r="E68" s="189"/>
      <c r="F68" s="189"/>
      <c r="G68" s="189"/>
      <c r="H68" s="189"/>
      <c r="I68" s="189"/>
      <c r="J68" s="189"/>
      <c r="K68" s="189"/>
      <c r="L68" s="189"/>
    </row>
    <row r="69" spans="1:12" ht="9.9499999999999993" customHeight="1">
      <c r="A69" s="189"/>
      <c r="B69" s="189"/>
      <c r="C69" s="189"/>
      <c r="D69" s="189"/>
      <c r="E69" s="189"/>
      <c r="F69" s="189"/>
      <c r="G69" s="189"/>
      <c r="H69" s="189"/>
      <c r="I69" s="189"/>
      <c r="J69" s="189"/>
      <c r="K69" s="189"/>
      <c r="L69" s="189"/>
    </row>
    <row r="70" spans="1:12" ht="9.9499999999999993" customHeight="1">
      <c r="A70" s="189"/>
      <c r="B70" s="189"/>
      <c r="C70" s="189"/>
      <c r="D70" s="189"/>
      <c r="E70" s="189"/>
      <c r="F70" s="189"/>
      <c r="G70" s="189"/>
      <c r="H70" s="189"/>
      <c r="I70" s="189"/>
      <c r="J70" s="189"/>
      <c r="K70" s="189"/>
      <c r="L70" s="189"/>
    </row>
    <row r="71" spans="1:12" ht="9.9499999999999993" customHeight="1">
      <c r="A71" s="189"/>
      <c r="B71" s="189"/>
      <c r="C71" s="189"/>
      <c r="D71" s="189"/>
      <c r="E71" s="189"/>
      <c r="F71" s="189"/>
      <c r="G71" s="189"/>
      <c r="H71" s="189"/>
      <c r="I71" s="189"/>
      <c r="J71" s="189"/>
      <c r="K71" s="189"/>
      <c r="L71" s="189"/>
    </row>
    <row r="72" spans="1:12" ht="9.9499999999999993" customHeight="1">
      <c r="A72" s="189"/>
      <c r="B72" s="189"/>
      <c r="C72" s="189"/>
      <c r="D72" s="189"/>
      <c r="E72" s="189"/>
      <c r="F72" s="189"/>
      <c r="G72" s="189"/>
      <c r="H72" s="189"/>
      <c r="I72" s="189"/>
      <c r="J72" s="189"/>
      <c r="K72" s="189"/>
      <c r="L72" s="189"/>
    </row>
    <row r="73" spans="1:12" ht="9.9499999999999993" customHeight="1">
      <c r="A73" s="189"/>
      <c r="B73" s="189"/>
      <c r="C73" s="189"/>
      <c r="D73" s="189"/>
      <c r="E73" s="189"/>
      <c r="F73" s="189"/>
      <c r="G73" s="189"/>
      <c r="H73" s="189"/>
      <c r="I73" s="189"/>
      <c r="J73" s="189"/>
      <c r="K73" s="189"/>
      <c r="L73" s="189"/>
    </row>
    <row r="74" spans="1:12" ht="9.9499999999999993" customHeight="1">
      <c r="A74" s="189"/>
      <c r="B74" s="189"/>
      <c r="C74" s="189"/>
      <c r="D74" s="189"/>
      <c r="E74" s="189"/>
      <c r="F74" s="189"/>
      <c r="G74" s="189"/>
      <c r="H74" s="189"/>
      <c r="I74" s="189"/>
      <c r="J74" s="189"/>
      <c r="K74" s="189"/>
      <c r="L74" s="189"/>
    </row>
    <row r="75" spans="1:12" ht="9.9499999999999993" customHeight="1">
      <c r="A75" s="189"/>
      <c r="B75" s="189"/>
      <c r="C75" s="189"/>
      <c r="D75" s="189"/>
      <c r="E75" s="189"/>
      <c r="F75" s="189"/>
      <c r="G75" s="189"/>
      <c r="H75" s="189"/>
      <c r="I75" s="189"/>
      <c r="J75" s="189"/>
      <c r="K75" s="189"/>
      <c r="L75" s="189"/>
    </row>
    <row r="76" spans="1:12" ht="9.9499999999999993" customHeight="1">
      <c r="A76" s="189"/>
      <c r="B76" s="189"/>
      <c r="C76" s="189"/>
      <c r="D76" s="189"/>
      <c r="E76" s="189"/>
      <c r="F76" s="189"/>
      <c r="G76" s="189"/>
      <c r="H76" s="189"/>
      <c r="I76" s="189"/>
      <c r="J76" s="189"/>
      <c r="K76" s="189"/>
      <c r="L76" s="189"/>
    </row>
    <row r="77" spans="1:12" ht="9.9499999999999993" customHeight="1">
      <c r="A77" s="189"/>
      <c r="B77" s="189"/>
      <c r="C77" s="189"/>
      <c r="D77" s="189"/>
      <c r="E77" s="189"/>
      <c r="F77" s="189"/>
      <c r="G77" s="189"/>
      <c r="H77" s="189"/>
      <c r="I77" s="189"/>
      <c r="J77" s="189"/>
      <c r="K77" s="189"/>
      <c r="L77" s="189"/>
    </row>
    <row r="78" spans="1:12" ht="9.9499999999999993" customHeight="1">
      <c r="A78" s="189"/>
      <c r="B78" s="189"/>
      <c r="C78" s="189"/>
      <c r="D78" s="189"/>
      <c r="E78" s="189"/>
      <c r="F78" s="189"/>
      <c r="G78" s="189"/>
      <c r="H78" s="189"/>
      <c r="I78" s="189"/>
      <c r="J78" s="189"/>
      <c r="K78" s="189"/>
      <c r="L78" s="189"/>
    </row>
    <row r="79" spans="1:12">
      <c r="A79" s="189"/>
    </row>
    <row r="80" spans="1:12">
      <c r="A80" s="189"/>
    </row>
    <row r="81" spans="1:1">
      <c r="A81" s="189"/>
    </row>
    <row r="82" spans="1:1">
      <c r="A82" s="189"/>
    </row>
    <row r="83" spans="1:1">
      <c r="A83" s="189"/>
    </row>
    <row r="84" spans="1:1">
      <c r="A84" s="189"/>
    </row>
    <row r="85" spans="1:1">
      <c r="A85" s="189"/>
    </row>
    <row r="86" spans="1:1">
      <c r="A86" s="189"/>
    </row>
    <row r="87" spans="1:1">
      <c r="A87" s="189"/>
    </row>
    <row r="88" spans="1:1">
      <c r="A88" s="189"/>
    </row>
    <row r="89" spans="1:1">
      <c r="A89" s="189"/>
    </row>
    <row r="90" spans="1:1">
      <c r="A90" s="189"/>
    </row>
    <row r="91" spans="1:1">
      <c r="A91" s="189"/>
    </row>
    <row r="92" spans="1:1">
      <c r="A92" s="189"/>
    </row>
    <row r="93" spans="1:1">
      <c r="A93" s="189"/>
    </row>
    <row r="94" spans="1:1">
      <c r="A94" s="189"/>
    </row>
  </sheetData>
  <mergeCells count="283">
    <mergeCell ref="O13:R13"/>
    <mergeCell ref="I39:L39"/>
    <mergeCell ref="AR20:AW20"/>
    <mergeCell ref="AL20:AQ20"/>
    <mergeCell ref="AF17:AK17"/>
    <mergeCell ref="AF20:AK20"/>
    <mergeCell ref="AF18:AK18"/>
    <mergeCell ref="AF19:AK19"/>
    <mergeCell ref="AF21:AK21"/>
    <mergeCell ref="I24:L24"/>
    <mergeCell ref="T23:Y23"/>
    <mergeCell ref="O22:R22"/>
    <mergeCell ref="O23:R23"/>
    <mergeCell ref="Z20:AE20"/>
    <mergeCell ref="Z21:AE21"/>
    <mergeCell ref="T22:Y22"/>
    <mergeCell ref="Z22:AE22"/>
    <mergeCell ref="Z23:AE23"/>
    <mergeCell ref="T20:Y20"/>
    <mergeCell ref="Z24:AE24"/>
    <mergeCell ref="T21:Y21"/>
    <mergeCell ref="T17:Y17"/>
    <mergeCell ref="O18:R18"/>
    <mergeCell ref="O24:R24"/>
    <mergeCell ref="C3:L3"/>
    <mergeCell ref="C16:F16"/>
    <mergeCell ref="C17:F17"/>
    <mergeCell ref="C18:F18"/>
    <mergeCell ref="C19:F19"/>
    <mergeCell ref="B7:G10"/>
    <mergeCell ref="H7:M10"/>
    <mergeCell ref="I11:L11"/>
    <mergeCell ref="B5:AD5"/>
    <mergeCell ref="O12:R12"/>
    <mergeCell ref="I15:L15"/>
    <mergeCell ref="I17:L17"/>
    <mergeCell ref="I18:L18"/>
    <mergeCell ref="I19:L19"/>
    <mergeCell ref="I12:L12"/>
    <mergeCell ref="I16:L16"/>
    <mergeCell ref="O14:R14"/>
    <mergeCell ref="O15:R15"/>
    <mergeCell ref="O19:R19"/>
    <mergeCell ref="Z19:AE19"/>
    <mergeCell ref="Z18:AE18"/>
    <mergeCell ref="Z16:AE16"/>
    <mergeCell ref="Z17:AE17"/>
    <mergeCell ref="T16:Y16"/>
    <mergeCell ref="C38:F38"/>
    <mergeCell ref="C39:F39"/>
    <mergeCell ref="C40:F40"/>
    <mergeCell ref="C21:F21"/>
    <mergeCell ref="C22:F22"/>
    <mergeCell ref="C23:F23"/>
    <mergeCell ref="C24:F24"/>
    <mergeCell ref="C34:F34"/>
    <mergeCell ref="C35:F35"/>
    <mergeCell ref="C36:F36"/>
    <mergeCell ref="C37:F37"/>
    <mergeCell ref="C33:F33"/>
    <mergeCell ref="C32:F32"/>
    <mergeCell ref="C30:F30"/>
    <mergeCell ref="C31:F31"/>
    <mergeCell ref="C29:F29"/>
    <mergeCell ref="C28:F28"/>
    <mergeCell ref="C26:F26"/>
    <mergeCell ref="C27:F27"/>
    <mergeCell ref="C25:F25"/>
    <mergeCell ref="AY19:BW19"/>
    <mergeCell ref="AY20:BW20"/>
    <mergeCell ref="AY22:BW22"/>
    <mergeCell ref="AY23:BW23"/>
    <mergeCell ref="C11:F11"/>
    <mergeCell ref="C12:F12"/>
    <mergeCell ref="C13:F13"/>
    <mergeCell ref="C14:F14"/>
    <mergeCell ref="C15:F15"/>
    <mergeCell ref="C20:F20"/>
    <mergeCell ref="I13:L13"/>
    <mergeCell ref="I14:L14"/>
    <mergeCell ref="I20:L20"/>
    <mergeCell ref="I22:L22"/>
    <mergeCell ref="I23:L23"/>
    <mergeCell ref="I21:L21"/>
    <mergeCell ref="O20:R20"/>
    <mergeCell ref="AR23:AW23"/>
    <mergeCell ref="AR11:AW11"/>
    <mergeCell ref="AR12:AW12"/>
    <mergeCell ref="AR13:AW13"/>
    <mergeCell ref="AF22:AK22"/>
    <mergeCell ref="AF23:AK23"/>
    <mergeCell ref="O17:R17"/>
    <mergeCell ref="I40:L40"/>
    <mergeCell ref="AY21:BW21"/>
    <mergeCell ref="AY26:BW26"/>
    <mergeCell ref="AY27:BW27"/>
    <mergeCell ref="AY28:BW28"/>
    <mergeCell ref="AY29:BW29"/>
    <mergeCell ref="AY30:BW30"/>
    <mergeCell ref="AY24:BW24"/>
    <mergeCell ref="AY25:BW25"/>
    <mergeCell ref="AY39:BW39"/>
    <mergeCell ref="AY40:BW40"/>
    <mergeCell ref="AY33:BW33"/>
    <mergeCell ref="AY34:BW34"/>
    <mergeCell ref="AY35:BW35"/>
    <mergeCell ref="AY36:BW36"/>
    <mergeCell ref="I31:L31"/>
    <mergeCell ref="I32:L32"/>
    <mergeCell ref="I27:L27"/>
    <mergeCell ref="I28:L28"/>
    <mergeCell ref="I29:L29"/>
    <mergeCell ref="N29:S29"/>
    <mergeCell ref="Z29:AE29"/>
    <mergeCell ref="AF29:AK29"/>
    <mergeCell ref="AY37:BW37"/>
    <mergeCell ref="AY38:BW38"/>
    <mergeCell ref="I33:L33"/>
    <mergeCell ref="I34:L34"/>
    <mergeCell ref="AY31:BW31"/>
    <mergeCell ref="AY32:BW32"/>
    <mergeCell ref="I26:L26"/>
    <mergeCell ref="I30:L30"/>
    <mergeCell ref="I25:L25"/>
    <mergeCell ref="AL27:AQ27"/>
    <mergeCell ref="AL28:AQ28"/>
    <mergeCell ref="AL25:AQ25"/>
    <mergeCell ref="AR25:AW25"/>
    <mergeCell ref="Z25:AE25"/>
    <mergeCell ref="Z27:AE27"/>
    <mergeCell ref="Z28:AE28"/>
    <mergeCell ref="Z37:AE37"/>
    <mergeCell ref="I35:L35"/>
    <mergeCell ref="I36:L36"/>
    <mergeCell ref="I37:L37"/>
    <mergeCell ref="I38:L38"/>
    <mergeCell ref="AL29:AQ29"/>
    <mergeCell ref="AR29:AW29"/>
    <mergeCell ref="AR27:AW27"/>
    <mergeCell ref="AR28:AW28"/>
    <mergeCell ref="AR24:AW24"/>
    <mergeCell ref="AR19:AW19"/>
    <mergeCell ref="AL18:AQ18"/>
    <mergeCell ref="AL15:AQ15"/>
    <mergeCell ref="AR14:AW14"/>
    <mergeCell ref="AR15:AW15"/>
    <mergeCell ref="AR18:AW18"/>
    <mergeCell ref="AL14:AQ14"/>
    <mergeCell ref="AL16:AQ16"/>
    <mergeCell ref="AL17:AQ17"/>
    <mergeCell ref="AR16:AW16"/>
    <mergeCell ref="AR17:AW17"/>
    <mergeCell ref="AL21:AQ21"/>
    <mergeCell ref="AL23:AQ23"/>
    <mergeCell ref="AL22:AQ22"/>
    <mergeCell ref="AR21:AW21"/>
    <mergeCell ref="AR22:AW22"/>
    <mergeCell ref="AL19:AQ19"/>
    <mergeCell ref="AL24:AQ24"/>
    <mergeCell ref="AF24:AK24"/>
    <mergeCell ref="AF25:AK25"/>
    <mergeCell ref="AF27:AK27"/>
    <mergeCell ref="N34:S34"/>
    <mergeCell ref="N33:S33"/>
    <mergeCell ref="T34:Y34"/>
    <mergeCell ref="T24:Y24"/>
    <mergeCell ref="T25:Y25"/>
    <mergeCell ref="O25:R25"/>
    <mergeCell ref="N27:S27"/>
    <mergeCell ref="T27:Y27"/>
    <mergeCell ref="N28:S28"/>
    <mergeCell ref="T29:Y29"/>
    <mergeCell ref="N26:S26"/>
    <mergeCell ref="N30:S30"/>
    <mergeCell ref="N31:S31"/>
    <mergeCell ref="N32:S32"/>
    <mergeCell ref="Z33:AE33"/>
    <mergeCell ref="AF28:AK28"/>
    <mergeCell ref="AR39:AW39"/>
    <mergeCell ref="AR33:AW33"/>
    <mergeCell ref="N35:S35"/>
    <mergeCell ref="N40:S40"/>
    <mergeCell ref="N36:S36"/>
    <mergeCell ref="N37:S37"/>
    <mergeCell ref="N38:S38"/>
    <mergeCell ref="N39:S39"/>
    <mergeCell ref="AL38:AQ38"/>
    <mergeCell ref="AL39:AQ39"/>
    <mergeCell ref="AR40:AW40"/>
    <mergeCell ref="AR36:AW36"/>
    <mergeCell ref="AR37:AW37"/>
    <mergeCell ref="AR38:AW38"/>
    <mergeCell ref="AL35:AQ35"/>
    <mergeCell ref="AL36:AQ36"/>
    <mergeCell ref="AL37:AQ37"/>
    <mergeCell ref="AL33:AQ33"/>
    <mergeCell ref="AR34:AW34"/>
    <mergeCell ref="AR35:AW35"/>
    <mergeCell ref="AF37:AK37"/>
    <mergeCell ref="AF38:AK38"/>
    <mergeCell ref="AF39:AK39"/>
    <mergeCell ref="AF33:AK33"/>
    <mergeCell ref="AL40:AQ40"/>
    <mergeCell ref="AR26:AW26"/>
    <mergeCell ref="AR30:AW30"/>
    <mergeCell ref="AR31:AW31"/>
    <mergeCell ref="AR32:AW32"/>
    <mergeCell ref="AL34:AQ34"/>
    <mergeCell ref="AF34:AK34"/>
    <mergeCell ref="AF35:AK35"/>
    <mergeCell ref="Z38:AE38"/>
    <mergeCell ref="Z39:AE39"/>
    <mergeCell ref="AF40:AK40"/>
    <mergeCell ref="AL26:AQ26"/>
    <mergeCell ref="AL30:AQ30"/>
    <mergeCell ref="AL31:AQ31"/>
    <mergeCell ref="AL32:AQ32"/>
    <mergeCell ref="AF36:AK36"/>
    <mergeCell ref="Z40:AE40"/>
    <mergeCell ref="AF26:AK26"/>
    <mergeCell ref="AF30:AK30"/>
    <mergeCell ref="AF31:AK31"/>
    <mergeCell ref="AF32:AK32"/>
    <mergeCell ref="Z34:AE34"/>
    <mergeCell ref="Z35:AE35"/>
    <mergeCell ref="Z36:AE36"/>
    <mergeCell ref="T38:Y38"/>
    <mergeCell ref="T39:Y39"/>
    <mergeCell ref="T33:Y33"/>
    <mergeCell ref="T35:Y35"/>
    <mergeCell ref="T32:Y32"/>
    <mergeCell ref="T28:Y28"/>
    <mergeCell ref="T26:Y26"/>
    <mergeCell ref="T30:Y30"/>
    <mergeCell ref="T31:Y31"/>
    <mergeCell ref="BU2:BX2"/>
    <mergeCell ref="T18:Y18"/>
    <mergeCell ref="T19:Y19"/>
    <mergeCell ref="Z11:AE11"/>
    <mergeCell ref="Z12:AE12"/>
    <mergeCell ref="Z13:AE13"/>
    <mergeCell ref="Z14:AE14"/>
    <mergeCell ref="Z15:AE15"/>
    <mergeCell ref="AG7:AV8"/>
    <mergeCell ref="AA7:AD10"/>
    <mergeCell ref="AL11:AQ11"/>
    <mergeCell ref="AL12:AQ12"/>
    <mergeCell ref="AF13:AK13"/>
    <mergeCell ref="AF14:AK14"/>
    <mergeCell ref="AF15:AK15"/>
    <mergeCell ref="AF16:AK16"/>
    <mergeCell ref="AY11:BW11"/>
    <mergeCell ref="AY12:BW12"/>
    <mergeCell ref="AY13:BW13"/>
    <mergeCell ref="AY14:BW14"/>
    <mergeCell ref="AY15:BW15"/>
    <mergeCell ref="AY16:BW16"/>
    <mergeCell ref="AY17:BW17"/>
    <mergeCell ref="AY18:BW18"/>
    <mergeCell ref="O7:R10"/>
    <mergeCell ref="U7:X10"/>
    <mergeCell ref="T11:Y11"/>
    <mergeCell ref="T12:Y12"/>
    <mergeCell ref="AL13:AQ13"/>
    <mergeCell ref="AF11:AK11"/>
    <mergeCell ref="AF12:AK12"/>
    <mergeCell ref="D42:BN42"/>
    <mergeCell ref="D43:BN43"/>
    <mergeCell ref="AG9:AJ10"/>
    <mergeCell ref="AM9:AP10"/>
    <mergeCell ref="AS9:AV10"/>
    <mergeCell ref="AY7:BW10"/>
    <mergeCell ref="T13:Y13"/>
    <mergeCell ref="T14:Y14"/>
    <mergeCell ref="T15:Y15"/>
    <mergeCell ref="D41:BN41"/>
    <mergeCell ref="T40:Y40"/>
    <mergeCell ref="Z26:AE26"/>
    <mergeCell ref="Z30:AE30"/>
    <mergeCell ref="Z31:AE31"/>
    <mergeCell ref="Z32:AE32"/>
    <mergeCell ref="T36:Y36"/>
    <mergeCell ref="T37:Y37"/>
  </mergeCells>
  <phoneticPr fontId="3"/>
  <pageMargins left="0.59055118110236227" right="0.59055118110236227" top="0.39370078740157483" bottom="0.19685039370078741" header="0.51181102362204722" footer="0.19685039370078741"/>
  <pageSetup paperSize="9" orientation="landscape" r:id="rId1"/>
  <headerFooter alignWithMargins="0">
    <oddFooter>&amp;C
- 25 -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0"/>
  <sheetViews>
    <sheetView zoomScaleNormal="100" workbookViewId="0">
      <selection activeCell="Z40" sqref="Z40"/>
    </sheetView>
  </sheetViews>
  <sheetFormatPr defaultRowHeight="13.5"/>
  <cols>
    <col min="1" max="1" width="1.125" style="2" customWidth="1"/>
    <col min="2" max="2" width="1.375" style="2" customWidth="1"/>
    <col min="3" max="3" width="3.875" style="2" customWidth="1"/>
    <col min="4" max="4" width="8.75" style="2" customWidth="1"/>
    <col min="5" max="5" width="11" style="2" customWidth="1"/>
    <col min="6" max="6" width="1" style="2" hidden="1" customWidth="1"/>
    <col min="7" max="7" width="1" style="143" customWidth="1"/>
    <col min="8" max="9" width="1.5" style="143" customWidth="1"/>
    <col min="10" max="10" width="7.625" style="2" customWidth="1"/>
    <col min="11" max="11" width="1" style="146" customWidth="1"/>
    <col min="12" max="13" width="1.5" style="143" customWidth="1"/>
    <col min="14" max="14" width="7.625" style="2" customWidth="1"/>
    <col min="15" max="15" width="1" style="2" customWidth="1"/>
    <col min="16" max="17" width="1.5" style="143" customWidth="1"/>
    <col min="18" max="18" width="7.625" style="2" customWidth="1"/>
    <col min="19" max="19" width="1" style="9" customWidth="1"/>
    <col min="20" max="20" width="6.5" style="2" customWidth="1"/>
    <col min="21" max="21" width="4.625" style="2" customWidth="1"/>
    <col min="22" max="22" width="1.125" style="2" customWidth="1"/>
    <col min="23" max="23" width="1.5" style="2" customWidth="1"/>
    <col min="24" max="24" width="3.875" style="2" customWidth="1"/>
    <col min="25" max="25" width="8.75" style="2" customWidth="1"/>
    <col min="26" max="26" width="11" style="2" customWidth="1"/>
    <col min="27" max="27" width="1" style="2" customWidth="1"/>
    <col min="28" max="29" width="1.5" style="143" customWidth="1"/>
    <col min="30" max="30" width="7.625" style="2" customWidth="1"/>
    <col min="31" max="31" width="1" style="9" customWidth="1"/>
    <col min="32" max="33" width="1.5" style="143" customWidth="1"/>
    <col min="34" max="34" width="7.625" style="1" customWidth="1"/>
    <col min="35" max="35" width="1" style="2" customWidth="1"/>
    <col min="36" max="37" width="1.5" style="143" customWidth="1"/>
    <col min="38" max="38" width="7.625" style="2" customWidth="1"/>
    <col min="39" max="39" width="1" style="2" customWidth="1"/>
    <col min="40" max="40" width="6.5" style="2" customWidth="1"/>
    <col min="41" max="16384" width="9" style="2"/>
  </cols>
  <sheetData>
    <row r="1" spans="1:40" ht="18.75" customHeight="1">
      <c r="A1" s="1"/>
      <c r="B1" s="1"/>
      <c r="C1" s="1"/>
      <c r="D1" s="1"/>
      <c r="E1" s="1"/>
      <c r="F1" s="1"/>
      <c r="G1" s="544"/>
      <c r="H1" s="544"/>
      <c r="I1" s="544"/>
      <c r="J1" s="1"/>
      <c r="K1" s="65"/>
      <c r="L1" s="544"/>
      <c r="M1" s="544"/>
      <c r="N1" s="1"/>
      <c r="O1" s="1"/>
      <c r="P1" s="544"/>
      <c r="Q1" s="544"/>
      <c r="R1" s="1"/>
      <c r="S1" s="534"/>
      <c r="T1" s="1"/>
      <c r="U1" s="1"/>
      <c r="V1" s="1"/>
      <c r="W1" s="1"/>
      <c r="X1" s="1"/>
      <c r="Y1" s="1"/>
      <c r="Z1" s="1"/>
      <c r="AA1" s="1"/>
      <c r="AB1" s="544"/>
      <c r="AC1" s="544"/>
      <c r="AD1" s="1"/>
      <c r="AE1" s="534"/>
      <c r="AF1" s="544"/>
      <c r="AG1" s="544"/>
      <c r="AI1" s="1"/>
      <c r="AJ1" s="544"/>
      <c r="AK1" s="544"/>
      <c r="AL1" s="1"/>
      <c r="AM1" s="938" t="s">
        <v>442</v>
      </c>
      <c r="AN1" s="939"/>
    </row>
    <row r="2" spans="1:40" ht="23.25" customHeight="1">
      <c r="A2" s="940" t="s">
        <v>976</v>
      </c>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row>
    <row r="3" spans="1:40" ht="5.25" customHeight="1">
      <c r="A3" s="533"/>
      <c r="B3" s="533"/>
      <c r="C3" s="533"/>
      <c r="D3" s="533"/>
      <c r="E3" s="533"/>
      <c r="F3" s="533"/>
      <c r="G3" s="544"/>
      <c r="H3" s="544"/>
      <c r="I3" s="544"/>
      <c r="J3" s="533"/>
      <c r="K3" s="65"/>
      <c r="L3" s="544"/>
      <c r="M3" s="544"/>
      <c r="N3" s="533"/>
      <c r="O3" s="533"/>
      <c r="P3" s="544"/>
      <c r="Q3" s="544"/>
      <c r="R3" s="533"/>
      <c r="S3" s="534"/>
      <c r="T3" s="533"/>
      <c r="U3" s="533"/>
      <c r="V3" s="533"/>
      <c r="W3" s="533"/>
      <c r="X3" s="533"/>
      <c r="Y3" s="533"/>
      <c r="Z3" s="533"/>
      <c r="AA3" s="533"/>
      <c r="AB3" s="544"/>
      <c r="AC3" s="544"/>
      <c r="AD3" s="533"/>
      <c r="AE3" s="534"/>
      <c r="AF3" s="544"/>
      <c r="AG3" s="544"/>
      <c r="AH3" s="533"/>
      <c r="AI3" s="533"/>
      <c r="AJ3" s="544"/>
      <c r="AK3" s="544"/>
      <c r="AL3" s="533"/>
      <c r="AM3" s="533"/>
      <c r="AN3" s="533"/>
    </row>
    <row r="4" spans="1:40">
      <c r="A4" s="11" t="s">
        <v>443</v>
      </c>
      <c r="B4" s="11"/>
      <c r="C4" s="11"/>
      <c r="D4" s="100"/>
      <c r="E4" s="100"/>
      <c r="F4" s="100"/>
      <c r="G4" s="100"/>
      <c r="H4" s="99"/>
      <c r="I4" s="99"/>
      <c r="J4" s="99"/>
      <c r="K4" s="99"/>
      <c r="L4" s="528"/>
      <c r="M4" s="528"/>
      <c r="N4" s="8"/>
      <c r="O4" s="8"/>
      <c r="P4" s="528"/>
      <c r="Q4" s="528"/>
      <c r="R4" s="1"/>
      <c r="S4" s="535"/>
      <c r="T4" s="1"/>
      <c r="U4" s="8"/>
      <c r="V4" s="1"/>
      <c r="W4" s="1"/>
      <c r="X4" s="1"/>
      <c r="Y4" s="1"/>
      <c r="Z4" s="8"/>
      <c r="AA4" s="8"/>
      <c r="AB4" s="528"/>
      <c r="AC4" s="528"/>
      <c r="AD4" s="8"/>
      <c r="AE4" s="535"/>
      <c r="AF4" s="528"/>
      <c r="AG4" s="528"/>
      <c r="AH4" s="8"/>
      <c r="AI4" s="8"/>
      <c r="AJ4" s="528"/>
      <c r="AK4" s="528"/>
      <c r="AL4" s="941" t="s">
        <v>444</v>
      </c>
      <c r="AM4" s="941"/>
      <c r="AN4" s="941"/>
    </row>
    <row r="5" spans="1:40" ht="5.25" customHeight="1">
      <c r="A5" s="1"/>
      <c r="B5" s="1"/>
      <c r="C5" s="1"/>
      <c r="D5" s="1"/>
      <c r="E5" s="1"/>
      <c r="F5" s="1"/>
      <c r="G5" s="544"/>
      <c r="H5" s="544"/>
      <c r="I5" s="530"/>
      <c r="J5" s="11"/>
      <c r="K5" s="100"/>
      <c r="L5" s="530"/>
      <c r="M5" s="530"/>
      <c r="N5" s="11"/>
      <c r="O5" s="11"/>
      <c r="P5" s="530"/>
      <c r="Q5" s="530"/>
      <c r="R5" s="11"/>
      <c r="S5" s="531"/>
      <c r="T5" s="11"/>
      <c r="U5" s="8"/>
      <c r="V5" s="11"/>
      <c r="W5" s="11"/>
      <c r="X5" s="11"/>
      <c r="Y5" s="11"/>
      <c r="Z5" s="11"/>
      <c r="AA5" s="11"/>
      <c r="AB5" s="530"/>
      <c r="AC5" s="530"/>
      <c r="AD5" s="11"/>
      <c r="AE5" s="531"/>
      <c r="AF5" s="530"/>
      <c r="AG5" s="530"/>
      <c r="AH5" s="11"/>
      <c r="AI5" s="11"/>
      <c r="AJ5" s="530"/>
      <c r="AK5" s="530"/>
      <c r="AL5" s="11"/>
      <c r="AM5" s="11"/>
      <c r="AN5" s="11"/>
    </row>
    <row r="6" spans="1:40" ht="14.65" customHeight="1">
      <c r="A6" s="148" t="s">
        <v>448</v>
      </c>
      <c r="B6" s="140"/>
      <c r="C6" s="140"/>
      <c r="D6" s="140"/>
      <c r="E6" s="140"/>
      <c r="F6" s="263"/>
      <c r="G6" s="142"/>
      <c r="H6" s="938" t="s">
        <v>974</v>
      </c>
      <c r="I6" s="942"/>
      <c r="J6" s="942"/>
      <c r="K6" s="939"/>
      <c r="L6" s="938" t="s">
        <v>975</v>
      </c>
      <c r="M6" s="942"/>
      <c r="N6" s="942"/>
      <c r="O6" s="939"/>
      <c r="P6" s="938" t="s">
        <v>33</v>
      </c>
      <c r="Q6" s="942"/>
      <c r="R6" s="942"/>
      <c r="S6" s="939"/>
      <c r="T6" s="909" t="s">
        <v>32</v>
      </c>
      <c r="U6" s="13"/>
      <c r="V6" s="943" t="s">
        <v>448</v>
      </c>
      <c r="W6" s="944"/>
      <c r="X6" s="944"/>
      <c r="Y6" s="944"/>
      <c r="Z6" s="944"/>
      <c r="AA6" s="945"/>
      <c r="AB6" s="938" t="s">
        <v>974</v>
      </c>
      <c r="AC6" s="942"/>
      <c r="AD6" s="942"/>
      <c r="AE6" s="939"/>
      <c r="AF6" s="938" t="s">
        <v>975</v>
      </c>
      <c r="AG6" s="942"/>
      <c r="AH6" s="942"/>
      <c r="AI6" s="939"/>
      <c r="AJ6" s="938" t="s">
        <v>33</v>
      </c>
      <c r="AK6" s="942"/>
      <c r="AL6" s="942"/>
      <c r="AM6" s="939"/>
      <c r="AN6" s="909" t="s">
        <v>32</v>
      </c>
    </row>
    <row r="7" spans="1:40" ht="14.65" customHeight="1">
      <c r="A7" s="42"/>
      <c r="B7" s="956" t="s">
        <v>449</v>
      </c>
      <c r="C7" s="956"/>
      <c r="D7" s="956"/>
      <c r="E7" s="956"/>
      <c r="F7" s="254"/>
      <c r="G7" s="255"/>
      <c r="H7" s="946">
        <f>SUM(H8:K12)</f>
        <v>0</v>
      </c>
      <c r="I7" s="947"/>
      <c r="J7" s="947"/>
      <c r="K7" s="948"/>
      <c r="L7" s="946">
        <f>SUM(L8:O12)</f>
        <v>0</v>
      </c>
      <c r="M7" s="947"/>
      <c r="N7" s="947"/>
      <c r="O7" s="948"/>
      <c r="P7" s="946">
        <f t="shared" ref="P7:P8" si="0">H7-L7</f>
        <v>0</v>
      </c>
      <c r="Q7" s="947"/>
      <c r="R7" s="947"/>
      <c r="S7" s="948"/>
      <c r="T7" s="8"/>
      <c r="U7" s="13"/>
      <c r="V7" s="14"/>
      <c r="W7" s="956" t="s">
        <v>450</v>
      </c>
      <c r="X7" s="956"/>
      <c r="Y7" s="956"/>
      <c r="Z7" s="956"/>
      <c r="AA7" s="248"/>
      <c r="AB7" s="946">
        <f>SUM(AB8:AE11)</f>
        <v>0</v>
      </c>
      <c r="AC7" s="947"/>
      <c r="AD7" s="947"/>
      <c r="AE7" s="948"/>
      <c r="AF7" s="946">
        <f>SUM(AF8:AI11)</f>
        <v>0</v>
      </c>
      <c r="AG7" s="947"/>
      <c r="AH7" s="947"/>
      <c r="AI7" s="948"/>
      <c r="AJ7" s="946">
        <f>AB7-AF7</f>
        <v>0</v>
      </c>
      <c r="AK7" s="947"/>
      <c r="AL7" s="947"/>
      <c r="AM7" s="948"/>
      <c r="AN7" s="13"/>
    </row>
    <row r="8" spans="1:40" ht="14.65" customHeight="1">
      <c r="A8" s="10"/>
      <c r="B8" s="8"/>
      <c r="C8" s="949" t="s">
        <v>451</v>
      </c>
      <c r="D8" s="949"/>
      <c r="E8" s="949"/>
      <c r="F8" s="22"/>
      <c r="G8" s="528"/>
      <c r="H8" s="950"/>
      <c r="I8" s="951"/>
      <c r="J8" s="951"/>
      <c r="K8" s="952"/>
      <c r="L8" s="950"/>
      <c r="M8" s="951"/>
      <c r="N8" s="951"/>
      <c r="O8" s="952"/>
      <c r="P8" s="950">
        <f t="shared" si="0"/>
        <v>0</v>
      </c>
      <c r="Q8" s="951"/>
      <c r="R8" s="951"/>
      <c r="S8" s="952"/>
      <c r="T8" s="24"/>
      <c r="U8" s="13"/>
      <c r="V8" s="8"/>
      <c r="W8" s="8"/>
      <c r="X8" s="949" t="s">
        <v>496</v>
      </c>
      <c r="Y8" s="949"/>
      <c r="Z8" s="949"/>
      <c r="AA8" s="8"/>
      <c r="AB8" s="950"/>
      <c r="AC8" s="951"/>
      <c r="AD8" s="951"/>
      <c r="AE8" s="952"/>
      <c r="AF8" s="950"/>
      <c r="AG8" s="951"/>
      <c r="AH8" s="951"/>
      <c r="AI8" s="952"/>
      <c r="AJ8" s="953">
        <f t="shared" ref="AJ8:AJ11" si="1">AB8-AF8</f>
        <v>0</v>
      </c>
      <c r="AK8" s="954"/>
      <c r="AL8" s="954"/>
      <c r="AM8" s="955"/>
      <c r="AN8" s="13"/>
    </row>
    <row r="9" spans="1:40" ht="14.65" customHeight="1">
      <c r="A9" s="26"/>
      <c r="B9" s="16"/>
      <c r="C9" s="927" t="s">
        <v>456</v>
      </c>
      <c r="D9" s="927"/>
      <c r="E9" s="927"/>
      <c r="F9" s="32"/>
      <c r="G9" s="225"/>
      <c r="H9" s="950"/>
      <c r="I9" s="951"/>
      <c r="J9" s="951"/>
      <c r="K9" s="952"/>
      <c r="L9" s="950"/>
      <c r="M9" s="951"/>
      <c r="N9" s="951"/>
      <c r="O9" s="952"/>
      <c r="P9" s="950">
        <f t="shared" ref="P9:P12" si="2">H9-L9</f>
        <v>0</v>
      </c>
      <c r="Q9" s="951"/>
      <c r="R9" s="951"/>
      <c r="S9" s="952"/>
      <c r="T9" s="24"/>
      <c r="U9" s="13"/>
      <c r="V9" s="16"/>
      <c r="W9" s="16"/>
      <c r="X9" s="949" t="s">
        <v>455</v>
      </c>
      <c r="Y9" s="949"/>
      <c r="Z9" s="949"/>
      <c r="AA9" s="8"/>
      <c r="AB9" s="950"/>
      <c r="AC9" s="951"/>
      <c r="AD9" s="951"/>
      <c r="AE9" s="952"/>
      <c r="AF9" s="950"/>
      <c r="AG9" s="951"/>
      <c r="AH9" s="951"/>
      <c r="AI9" s="952"/>
      <c r="AJ9" s="953">
        <f t="shared" si="1"/>
        <v>0</v>
      </c>
      <c r="AK9" s="954"/>
      <c r="AL9" s="954"/>
      <c r="AM9" s="955"/>
      <c r="AN9" s="13"/>
    </row>
    <row r="10" spans="1:40" ht="14.65" customHeight="1">
      <c r="A10" s="17"/>
      <c r="B10" s="19"/>
      <c r="C10" s="949" t="s">
        <v>458</v>
      </c>
      <c r="D10" s="949"/>
      <c r="E10" s="949"/>
      <c r="F10" s="21"/>
      <c r="G10" s="102"/>
      <c r="H10" s="950"/>
      <c r="I10" s="951"/>
      <c r="J10" s="951"/>
      <c r="K10" s="952"/>
      <c r="L10" s="950"/>
      <c r="M10" s="951"/>
      <c r="N10" s="951"/>
      <c r="O10" s="952"/>
      <c r="P10" s="950">
        <f t="shared" si="2"/>
        <v>0</v>
      </c>
      <c r="Q10" s="951"/>
      <c r="R10" s="951"/>
      <c r="S10" s="952"/>
      <c r="T10" s="24"/>
      <c r="U10" s="13"/>
      <c r="V10" s="17"/>
      <c r="W10" s="19"/>
      <c r="X10" s="949" t="s">
        <v>457</v>
      </c>
      <c r="Y10" s="949"/>
      <c r="Z10" s="949"/>
      <c r="AA10" s="16"/>
      <c r="AB10" s="953"/>
      <c r="AC10" s="954"/>
      <c r="AD10" s="954"/>
      <c r="AE10" s="955"/>
      <c r="AF10" s="953"/>
      <c r="AG10" s="954"/>
      <c r="AH10" s="954"/>
      <c r="AI10" s="955"/>
      <c r="AJ10" s="953">
        <f t="shared" si="1"/>
        <v>0</v>
      </c>
      <c r="AK10" s="954"/>
      <c r="AL10" s="954"/>
      <c r="AM10" s="955"/>
      <c r="AN10" s="13"/>
    </row>
    <row r="11" spans="1:40" ht="14.65" customHeight="1">
      <c r="A11" s="10"/>
      <c r="B11" s="19"/>
      <c r="C11" s="949" t="s">
        <v>460</v>
      </c>
      <c r="D11" s="949"/>
      <c r="E11" s="949"/>
      <c r="F11" s="21"/>
      <c r="G11" s="102"/>
      <c r="H11" s="950"/>
      <c r="I11" s="951"/>
      <c r="J11" s="951"/>
      <c r="K11" s="952"/>
      <c r="L11" s="950"/>
      <c r="M11" s="951"/>
      <c r="N11" s="951"/>
      <c r="O11" s="952"/>
      <c r="P11" s="950">
        <f t="shared" si="2"/>
        <v>0</v>
      </c>
      <c r="Q11" s="951"/>
      <c r="R11" s="951"/>
      <c r="S11" s="952"/>
      <c r="T11" s="24"/>
      <c r="U11" s="13"/>
      <c r="V11" s="1"/>
      <c r="W11" s="1"/>
      <c r="X11" s="949" t="s">
        <v>459</v>
      </c>
      <c r="Y11" s="949"/>
      <c r="Z11" s="949"/>
      <c r="AA11" s="19"/>
      <c r="AB11" s="950"/>
      <c r="AC11" s="951"/>
      <c r="AD11" s="951"/>
      <c r="AE11" s="952"/>
      <c r="AF11" s="950"/>
      <c r="AG11" s="951"/>
      <c r="AH11" s="951"/>
      <c r="AI11" s="952"/>
      <c r="AJ11" s="953">
        <f t="shared" si="1"/>
        <v>0</v>
      </c>
      <c r="AK11" s="954"/>
      <c r="AL11" s="954"/>
      <c r="AM11" s="955"/>
      <c r="AN11" s="13"/>
    </row>
    <row r="12" spans="1:40" ht="14.65" customHeight="1">
      <c r="A12" s="17"/>
      <c r="B12" s="19"/>
      <c r="C12" s="949" t="s">
        <v>461</v>
      </c>
      <c r="D12" s="949"/>
      <c r="E12" s="949"/>
      <c r="F12" s="21"/>
      <c r="G12" s="102"/>
      <c r="H12" s="950"/>
      <c r="I12" s="951"/>
      <c r="J12" s="951"/>
      <c r="K12" s="952"/>
      <c r="L12" s="950"/>
      <c r="M12" s="951"/>
      <c r="N12" s="951"/>
      <c r="O12" s="952"/>
      <c r="P12" s="950">
        <f t="shared" si="2"/>
        <v>0</v>
      </c>
      <c r="Q12" s="951"/>
      <c r="R12" s="951"/>
      <c r="S12" s="952"/>
      <c r="T12" s="24"/>
      <c r="U12" s="13"/>
      <c r="V12" s="17"/>
      <c r="W12" s="957" t="s">
        <v>462</v>
      </c>
      <c r="X12" s="957"/>
      <c r="Y12" s="957"/>
      <c r="Z12" s="957"/>
      <c r="AA12" s="249"/>
      <c r="AB12" s="958">
        <f>SUM(AB13:AE15)</f>
        <v>0</v>
      </c>
      <c r="AC12" s="959"/>
      <c r="AD12" s="959"/>
      <c r="AE12" s="960"/>
      <c r="AF12" s="958">
        <f>SUM(AF13:AI15)</f>
        <v>0</v>
      </c>
      <c r="AG12" s="959"/>
      <c r="AH12" s="959"/>
      <c r="AI12" s="960"/>
      <c r="AJ12" s="958">
        <f t="shared" ref="AJ12:AJ21" si="3">AB12-AF12</f>
        <v>0</v>
      </c>
      <c r="AK12" s="959"/>
      <c r="AL12" s="959"/>
      <c r="AM12" s="960"/>
      <c r="AN12" s="13"/>
    </row>
    <row r="13" spans="1:40" ht="14.65" customHeight="1">
      <c r="A13" s="10"/>
      <c r="B13" s="19"/>
      <c r="C13" s="19"/>
      <c r="D13" s="19"/>
      <c r="E13" s="19"/>
      <c r="F13" s="21"/>
      <c r="G13" s="102"/>
      <c r="H13" s="953"/>
      <c r="I13" s="954"/>
      <c r="J13" s="954"/>
      <c r="K13" s="955"/>
      <c r="L13" s="953"/>
      <c r="M13" s="954"/>
      <c r="N13" s="954"/>
      <c r="O13" s="955"/>
      <c r="P13" s="950" t="s">
        <v>773</v>
      </c>
      <c r="Q13" s="951"/>
      <c r="R13" s="951"/>
      <c r="S13" s="952"/>
      <c r="T13" s="8"/>
      <c r="U13" s="13"/>
      <c r="V13" s="1"/>
      <c r="W13" s="1"/>
      <c r="X13" s="949" t="s">
        <v>463</v>
      </c>
      <c r="Y13" s="949"/>
      <c r="Z13" s="949"/>
      <c r="AA13" s="1"/>
      <c r="AB13" s="950"/>
      <c r="AC13" s="951"/>
      <c r="AD13" s="951"/>
      <c r="AE13" s="952"/>
      <c r="AF13" s="950"/>
      <c r="AG13" s="951"/>
      <c r="AH13" s="951"/>
      <c r="AI13" s="952"/>
      <c r="AJ13" s="953">
        <f t="shared" si="3"/>
        <v>0</v>
      </c>
      <c r="AK13" s="954"/>
      <c r="AL13" s="954"/>
      <c r="AM13" s="955"/>
      <c r="AN13" s="13"/>
    </row>
    <row r="14" spans="1:40" ht="14.65" customHeight="1">
      <c r="A14" s="17"/>
      <c r="B14" s="957" t="s">
        <v>464</v>
      </c>
      <c r="C14" s="957"/>
      <c r="D14" s="957"/>
      <c r="E14" s="957"/>
      <c r="F14" s="246"/>
      <c r="G14" s="247"/>
      <c r="H14" s="958">
        <f>SUM(H15:K17)</f>
        <v>0</v>
      </c>
      <c r="I14" s="959"/>
      <c r="J14" s="959"/>
      <c r="K14" s="960"/>
      <c r="L14" s="958">
        <f>SUM(L15:O17)</f>
        <v>0</v>
      </c>
      <c r="M14" s="959"/>
      <c r="N14" s="959"/>
      <c r="O14" s="960"/>
      <c r="P14" s="958">
        <f t="shared" ref="P14:P20" si="4">H14-L14</f>
        <v>0</v>
      </c>
      <c r="Q14" s="959"/>
      <c r="R14" s="959"/>
      <c r="S14" s="960"/>
      <c r="T14" s="8"/>
      <c r="U14" s="13"/>
      <c r="V14" s="16"/>
      <c r="W14" s="16"/>
      <c r="X14" s="949" t="s">
        <v>465</v>
      </c>
      <c r="Y14" s="949"/>
      <c r="Z14" s="949"/>
      <c r="AA14" s="16"/>
      <c r="AB14" s="953"/>
      <c r="AC14" s="954"/>
      <c r="AD14" s="954"/>
      <c r="AE14" s="955"/>
      <c r="AF14" s="950"/>
      <c r="AG14" s="951"/>
      <c r="AH14" s="951"/>
      <c r="AI14" s="952"/>
      <c r="AJ14" s="953">
        <f t="shared" si="3"/>
        <v>0</v>
      </c>
      <c r="AK14" s="954"/>
      <c r="AL14" s="954"/>
      <c r="AM14" s="955"/>
      <c r="AN14" s="13"/>
    </row>
    <row r="15" spans="1:40" ht="14.65" customHeight="1">
      <c r="A15" s="10"/>
      <c r="B15" s="19"/>
      <c r="C15" s="949" t="s">
        <v>466</v>
      </c>
      <c r="D15" s="949"/>
      <c r="E15" s="949"/>
      <c r="F15" s="21"/>
      <c r="G15" s="102"/>
      <c r="H15" s="950"/>
      <c r="I15" s="951"/>
      <c r="J15" s="951"/>
      <c r="K15" s="952"/>
      <c r="L15" s="950"/>
      <c r="M15" s="951"/>
      <c r="N15" s="951"/>
      <c r="O15" s="952"/>
      <c r="P15" s="950">
        <f t="shared" si="4"/>
        <v>0</v>
      </c>
      <c r="Q15" s="951"/>
      <c r="R15" s="951"/>
      <c r="S15" s="952"/>
      <c r="T15" s="24"/>
      <c r="U15" s="13"/>
      <c r="V15" s="16"/>
      <c r="W15" s="16"/>
      <c r="X15" s="949" t="s">
        <v>467</v>
      </c>
      <c r="Y15" s="949"/>
      <c r="Z15" s="949"/>
      <c r="AA15" s="16"/>
      <c r="AB15" s="953"/>
      <c r="AC15" s="954"/>
      <c r="AD15" s="954"/>
      <c r="AE15" s="955"/>
      <c r="AF15" s="953"/>
      <c r="AG15" s="954"/>
      <c r="AH15" s="954"/>
      <c r="AI15" s="955"/>
      <c r="AJ15" s="953">
        <f t="shared" si="3"/>
        <v>0</v>
      </c>
      <c r="AK15" s="954"/>
      <c r="AL15" s="954"/>
      <c r="AM15" s="955"/>
      <c r="AN15" s="13"/>
    </row>
    <row r="16" spans="1:40" ht="14.65" customHeight="1">
      <c r="A16" s="26"/>
      <c r="B16" s="19"/>
      <c r="C16" s="949" t="s">
        <v>468</v>
      </c>
      <c r="D16" s="949"/>
      <c r="E16" s="949"/>
      <c r="F16" s="21"/>
      <c r="G16" s="102"/>
      <c r="H16" s="950"/>
      <c r="I16" s="951"/>
      <c r="J16" s="951"/>
      <c r="K16" s="952"/>
      <c r="L16" s="950"/>
      <c r="M16" s="951"/>
      <c r="N16" s="951"/>
      <c r="O16" s="952"/>
      <c r="P16" s="950">
        <f t="shared" si="4"/>
        <v>0</v>
      </c>
      <c r="Q16" s="951"/>
      <c r="R16" s="951"/>
      <c r="S16" s="952"/>
      <c r="T16" s="24"/>
      <c r="U16" s="13"/>
      <c r="V16" s="16"/>
      <c r="W16" s="957" t="s">
        <v>470</v>
      </c>
      <c r="X16" s="957"/>
      <c r="Y16" s="957"/>
      <c r="Z16" s="957"/>
      <c r="AA16" s="250"/>
      <c r="AB16" s="958">
        <f>SUM(AB17:AE21)</f>
        <v>0</v>
      </c>
      <c r="AC16" s="959"/>
      <c r="AD16" s="959"/>
      <c r="AE16" s="960"/>
      <c r="AF16" s="958">
        <f>SUM(AF17:AI21)</f>
        <v>0</v>
      </c>
      <c r="AG16" s="959"/>
      <c r="AH16" s="959"/>
      <c r="AI16" s="960"/>
      <c r="AJ16" s="958">
        <f t="shared" si="3"/>
        <v>0</v>
      </c>
      <c r="AK16" s="959"/>
      <c r="AL16" s="959"/>
      <c r="AM16" s="960"/>
      <c r="AN16" s="13"/>
    </row>
    <row r="17" spans="1:40" ht="14.65" customHeight="1">
      <c r="A17" s="17"/>
      <c r="B17" s="19"/>
      <c r="C17" s="949" t="s">
        <v>469</v>
      </c>
      <c r="D17" s="949"/>
      <c r="E17" s="949"/>
      <c r="F17" s="21"/>
      <c r="G17" s="102"/>
      <c r="H17" s="950"/>
      <c r="I17" s="951"/>
      <c r="J17" s="951"/>
      <c r="K17" s="952"/>
      <c r="L17" s="950"/>
      <c r="M17" s="951"/>
      <c r="N17" s="951"/>
      <c r="O17" s="952"/>
      <c r="P17" s="950">
        <f t="shared" si="4"/>
        <v>0</v>
      </c>
      <c r="Q17" s="951"/>
      <c r="R17" s="951"/>
      <c r="S17" s="952"/>
      <c r="T17" s="24"/>
      <c r="U17" s="13"/>
      <c r="V17" s="16"/>
      <c r="W17" s="564"/>
      <c r="X17" s="949" t="s">
        <v>472</v>
      </c>
      <c r="Y17" s="949"/>
      <c r="Z17" s="949"/>
      <c r="AA17" s="19"/>
      <c r="AB17" s="950"/>
      <c r="AC17" s="951"/>
      <c r="AD17" s="951"/>
      <c r="AE17" s="952"/>
      <c r="AF17" s="950"/>
      <c r="AG17" s="951"/>
      <c r="AH17" s="951"/>
      <c r="AI17" s="952"/>
      <c r="AJ17" s="953">
        <f t="shared" si="3"/>
        <v>0</v>
      </c>
      <c r="AK17" s="954"/>
      <c r="AL17" s="954"/>
      <c r="AM17" s="955"/>
      <c r="AN17" s="13"/>
    </row>
    <row r="18" spans="1:40" ht="14.65" customHeight="1">
      <c r="A18" s="10"/>
      <c r="B18" s="957" t="s">
        <v>471</v>
      </c>
      <c r="C18" s="957"/>
      <c r="D18" s="957"/>
      <c r="E18" s="957"/>
      <c r="F18" s="246"/>
      <c r="G18" s="247"/>
      <c r="H18" s="958">
        <f>SUM(H19:K20)</f>
        <v>0</v>
      </c>
      <c r="I18" s="959"/>
      <c r="J18" s="959"/>
      <c r="K18" s="960"/>
      <c r="L18" s="958">
        <f>SUM(L19:O20)</f>
        <v>0</v>
      </c>
      <c r="M18" s="959"/>
      <c r="N18" s="959"/>
      <c r="O18" s="960"/>
      <c r="P18" s="958">
        <f>H18-L18</f>
        <v>0</v>
      </c>
      <c r="Q18" s="959"/>
      <c r="R18" s="959"/>
      <c r="S18" s="960"/>
      <c r="T18" s="8"/>
      <c r="U18" s="13"/>
      <c r="V18" s="16"/>
      <c r="W18" s="144"/>
      <c r="X18" s="949" t="s">
        <v>474</v>
      </c>
      <c r="Y18" s="949"/>
      <c r="Z18" s="949"/>
      <c r="AA18" s="19"/>
      <c r="AB18" s="950"/>
      <c r="AC18" s="951"/>
      <c r="AD18" s="951"/>
      <c r="AE18" s="952"/>
      <c r="AF18" s="950"/>
      <c r="AG18" s="951"/>
      <c r="AH18" s="951"/>
      <c r="AI18" s="952"/>
      <c r="AJ18" s="953">
        <f t="shared" si="3"/>
        <v>0</v>
      </c>
      <c r="AK18" s="954"/>
      <c r="AL18" s="954"/>
      <c r="AM18" s="955"/>
      <c r="AN18" s="13"/>
    </row>
    <row r="19" spans="1:40" ht="14.65" customHeight="1">
      <c r="A19" s="17"/>
      <c r="B19" s="19"/>
      <c r="C19" s="949" t="s">
        <v>473</v>
      </c>
      <c r="D19" s="949"/>
      <c r="E19" s="949"/>
      <c r="F19" s="21"/>
      <c r="G19" s="102"/>
      <c r="H19" s="950"/>
      <c r="I19" s="951"/>
      <c r="J19" s="951"/>
      <c r="K19" s="952"/>
      <c r="L19" s="950"/>
      <c r="M19" s="951"/>
      <c r="N19" s="951"/>
      <c r="O19" s="952"/>
      <c r="P19" s="950">
        <f t="shared" si="4"/>
        <v>0</v>
      </c>
      <c r="Q19" s="951"/>
      <c r="R19" s="951"/>
      <c r="S19" s="952"/>
      <c r="T19" s="24"/>
      <c r="U19" s="13"/>
      <c r="V19" s="16"/>
      <c r="W19" s="144"/>
      <c r="X19" s="949" t="s">
        <v>476</v>
      </c>
      <c r="Y19" s="949"/>
      <c r="Z19" s="949"/>
      <c r="AA19" s="19"/>
      <c r="AB19" s="953"/>
      <c r="AC19" s="954"/>
      <c r="AD19" s="954"/>
      <c r="AE19" s="955"/>
      <c r="AF19" s="953"/>
      <c r="AG19" s="954"/>
      <c r="AH19" s="954"/>
      <c r="AI19" s="955"/>
      <c r="AJ19" s="953">
        <f t="shared" si="3"/>
        <v>0</v>
      </c>
      <c r="AK19" s="954"/>
      <c r="AL19" s="954"/>
      <c r="AM19" s="955"/>
      <c r="AN19" s="13"/>
    </row>
    <row r="20" spans="1:40" ht="14.65" customHeight="1">
      <c r="A20" s="10"/>
      <c r="B20" s="19"/>
      <c r="C20" s="949" t="s">
        <v>475</v>
      </c>
      <c r="D20" s="949"/>
      <c r="E20" s="949"/>
      <c r="F20" s="21"/>
      <c r="G20" s="102"/>
      <c r="H20" s="950"/>
      <c r="I20" s="951"/>
      <c r="J20" s="951"/>
      <c r="K20" s="952"/>
      <c r="L20" s="950"/>
      <c r="M20" s="951"/>
      <c r="N20" s="951"/>
      <c r="O20" s="952"/>
      <c r="P20" s="950">
        <f t="shared" si="4"/>
        <v>0</v>
      </c>
      <c r="Q20" s="951"/>
      <c r="R20" s="951"/>
      <c r="S20" s="952"/>
      <c r="T20" s="24"/>
      <c r="U20" s="13"/>
      <c r="V20" s="16"/>
      <c r="W20" s="144"/>
      <c r="X20" s="949" t="s">
        <v>478</v>
      </c>
      <c r="Y20" s="949"/>
      <c r="Z20" s="949"/>
      <c r="AA20" s="19"/>
      <c r="AB20" s="953"/>
      <c r="AC20" s="954"/>
      <c r="AD20" s="954"/>
      <c r="AE20" s="955"/>
      <c r="AF20" s="953"/>
      <c r="AG20" s="954"/>
      <c r="AH20" s="954"/>
      <c r="AI20" s="955"/>
      <c r="AJ20" s="953">
        <f t="shared" si="3"/>
        <v>0</v>
      </c>
      <c r="AK20" s="954"/>
      <c r="AL20" s="954"/>
      <c r="AM20" s="955"/>
      <c r="AN20" s="13"/>
    </row>
    <row r="21" spans="1:40" ht="14.65" customHeight="1">
      <c r="A21" s="17"/>
      <c r="B21" s="957" t="s">
        <v>477</v>
      </c>
      <c r="C21" s="957"/>
      <c r="D21" s="957"/>
      <c r="E21" s="957"/>
      <c r="F21" s="246"/>
      <c r="G21" s="247"/>
      <c r="H21" s="958">
        <f>SUM(H22:K24)</f>
        <v>0</v>
      </c>
      <c r="I21" s="959"/>
      <c r="J21" s="959"/>
      <c r="K21" s="960"/>
      <c r="L21" s="958">
        <f>SUM(L22:O24)</f>
        <v>0</v>
      </c>
      <c r="M21" s="959"/>
      <c r="N21" s="959"/>
      <c r="O21" s="960"/>
      <c r="P21" s="958">
        <f>H21-L21</f>
        <v>0</v>
      </c>
      <c r="Q21" s="959"/>
      <c r="R21" s="959"/>
      <c r="S21" s="960"/>
      <c r="T21" s="8"/>
      <c r="U21" s="13"/>
      <c r="V21" s="16"/>
      <c r="W21" s="144"/>
      <c r="X21" s="949" t="s">
        <v>482</v>
      </c>
      <c r="Y21" s="949"/>
      <c r="Z21" s="949"/>
      <c r="AA21" s="19"/>
      <c r="AB21" s="953"/>
      <c r="AC21" s="954"/>
      <c r="AD21" s="954"/>
      <c r="AE21" s="955"/>
      <c r="AF21" s="953"/>
      <c r="AG21" s="954"/>
      <c r="AH21" s="954"/>
      <c r="AI21" s="955"/>
      <c r="AJ21" s="953">
        <f t="shared" si="3"/>
        <v>0</v>
      </c>
      <c r="AK21" s="954"/>
      <c r="AL21" s="954"/>
      <c r="AM21" s="955"/>
      <c r="AN21" s="13"/>
    </row>
    <row r="22" spans="1:40" ht="14.65" customHeight="1">
      <c r="A22" s="10"/>
      <c r="B22" s="19"/>
      <c r="C22" s="949" t="s">
        <v>481</v>
      </c>
      <c r="D22" s="949"/>
      <c r="E22" s="949"/>
      <c r="F22" s="21"/>
      <c r="G22" s="102"/>
      <c r="H22" s="950"/>
      <c r="I22" s="951"/>
      <c r="J22" s="951"/>
      <c r="K22" s="952"/>
      <c r="L22" s="950"/>
      <c r="M22" s="951"/>
      <c r="N22" s="951"/>
      <c r="O22" s="952"/>
      <c r="P22" s="950">
        <f t="shared" ref="P22:P24" si="5">H22-L22</f>
        <v>0</v>
      </c>
      <c r="Q22" s="951"/>
      <c r="R22" s="951"/>
      <c r="S22" s="952"/>
      <c r="T22" s="24"/>
      <c r="U22" s="13"/>
      <c r="V22" s="16"/>
      <c r="W22" s="957" t="s">
        <v>485</v>
      </c>
      <c r="X22" s="957"/>
      <c r="Y22" s="957"/>
      <c r="Z22" s="957"/>
      <c r="AA22" s="250"/>
      <c r="AB22" s="958">
        <f>SUM(AB23:AE31)</f>
        <v>0</v>
      </c>
      <c r="AC22" s="959"/>
      <c r="AD22" s="959"/>
      <c r="AE22" s="960"/>
      <c r="AF22" s="958">
        <f>SUM(AF23:AI31)</f>
        <v>0</v>
      </c>
      <c r="AG22" s="959"/>
      <c r="AH22" s="959"/>
      <c r="AI22" s="960"/>
      <c r="AJ22" s="958">
        <f>AB22-AF22</f>
        <v>0</v>
      </c>
      <c r="AK22" s="959"/>
      <c r="AL22" s="959"/>
      <c r="AM22" s="960"/>
      <c r="AN22" s="13"/>
    </row>
    <row r="23" spans="1:40" ht="14.65" customHeight="1">
      <c r="A23" s="17"/>
      <c r="B23" s="19"/>
      <c r="C23" s="949" t="s">
        <v>483</v>
      </c>
      <c r="D23" s="949"/>
      <c r="E23" s="949"/>
      <c r="F23" s="21"/>
      <c r="G23" s="102"/>
      <c r="H23" s="950"/>
      <c r="I23" s="951"/>
      <c r="J23" s="951"/>
      <c r="K23" s="952"/>
      <c r="L23" s="950"/>
      <c r="M23" s="951"/>
      <c r="N23" s="951"/>
      <c r="O23" s="952"/>
      <c r="P23" s="950">
        <f t="shared" si="5"/>
        <v>0</v>
      </c>
      <c r="Q23" s="951"/>
      <c r="R23" s="951"/>
      <c r="S23" s="952"/>
      <c r="T23" s="229"/>
      <c r="U23" s="13"/>
      <c r="V23" s="16"/>
      <c r="W23" s="565"/>
      <c r="X23" s="961" t="s">
        <v>774</v>
      </c>
      <c r="Y23" s="961"/>
      <c r="Z23" s="961"/>
      <c r="AA23" s="16"/>
      <c r="AB23" s="953"/>
      <c r="AC23" s="954"/>
      <c r="AD23" s="954"/>
      <c r="AE23" s="955"/>
      <c r="AF23" s="953"/>
      <c r="AG23" s="954"/>
      <c r="AH23" s="954"/>
      <c r="AI23" s="955"/>
      <c r="AJ23" s="953">
        <f t="shared" ref="AJ23:AJ31" si="6">AB23-AF23</f>
        <v>0</v>
      </c>
      <c r="AK23" s="954"/>
      <c r="AL23" s="954"/>
      <c r="AM23" s="955"/>
      <c r="AN23" s="13"/>
    </row>
    <row r="24" spans="1:40" ht="14.65" customHeight="1">
      <c r="A24" s="10"/>
      <c r="B24" s="19"/>
      <c r="C24" s="949" t="s">
        <v>484</v>
      </c>
      <c r="D24" s="949"/>
      <c r="E24" s="949"/>
      <c r="F24" s="21"/>
      <c r="G24" s="102"/>
      <c r="H24" s="950"/>
      <c r="I24" s="951"/>
      <c r="J24" s="951"/>
      <c r="K24" s="952"/>
      <c r="L24" s="950"/>
      <c r="M24" s="951"/>
      <c r="N24" s="951"/>
      <c r="O24" s="952"/>
      <c r="P24" s="950">
        <f t="shared" si="5"/>
        <v>0</v>
      </c>
      <c r="Q24" s="951"/>
      <c r="R24" s="951"/>
      <c r="S24" s="952"/>
      <c r="T24" s="24"/>
      <c r="U24" s="13"/>
      <c r="V24" s="16"/>
      <c r="W24" s="564"/>
      <c r="X24" s="961" t="s">
        <v>775</v>
      </c>
      <c r="Y24" s="961"/>
      <c r="Z24" s="961"/>
      <c r="AA24" s="16"/>
      <c r="AB24" s="950"/>
      <c r="AC24" s="951"/>
      <c r="AD24" s="951"/>
      <c r="AE24" s="952"/>
      <c r="AF24" s="950"/>
      <c r="AG24" s="951"/>
      <c r="AH24" s="951"/>
      <c r="AI24" s="952"/>
      <c r="AJ24" s="953">
        <f t="shared" si="6"/>
        <v>0</v>
      </c>
      <c r="AK24" s="954"/>
      <c r="AL24" s="954"/>
      <c r="AM24" s="955"/>
      <c r="AN24" s="13"/>
    </row>
    <row r="25" spans="1:40" ht="14.65" customHeight="1">
      <c r="A25" s="17"/>
      <c r="B25" s="957" t="s">
        <v>507</v>
      </c>
      <c r="C25" s="957"/>
      <c r="D25" s="957"/>
      <c r="E25" s="957"/>
      <c r="F25" s="246"/>
      <c r="G25" s="247"/>
      <c r="H25" s="958">
        <f>SUM(H26:K29)</f>
        <v>0</v>
      </c>
      <c r="I25" s="959"/>
      <c r="J25" s="959"/>
      <c r="K25" s="960"/>
      <c r="L25" s="958">
        <f>SUM(L26:O29)</f>
        <v>0</v>
      </c>
      <c r="M25" s="959"/>
      <c r="N25" s="959"/>
      <c r="O25" s="960"/>
      <c r="P25" s="958">
        <f>H25-L25</f>
        <v>0</v>
      </c>
      <c r="Q25" s="959"/>
      <c r="R25" s="959"/>
      <c r="S25" s="960"/>
      <c r="T25" s="8"/>
      <c r="U25" s="13"/>
      <c r="V25" s="16"/>
      <c r="W25" s="565"/>
      <c r="X25" s="962" t="s">
        <v>776</v>
      </c>
      <c r="Y25" s="949"/>
      <c r="Z25" s="949"/>
      <c r="AA25" s="16"/>
      <c r="AB25" s="953"/>
      <c r="AC25" s="954"/>
      <c r="AD25" s="954"/>
      <c r="AE25" s="955"/>
      <c r="AF25" s="953"/>
      <c r="AG25" s="954"/>
      <c r="AH25" s="954"/>
      <c r="AI25" s="955"/>
      <c r="AJ25" s="953">
        <f t="shared" si="6"/>
        <v>0</v>
      </c>
      <c r="AK25" s="954"/>
      <c r="AL25" s="954"/>
      <c r="AM25" s="955"/>
      <c r="AN25" s="13"/>
    </row>
    <row r="26" spans="1:40" ht="14.65" customHeight="1">
      <c r="A26" s="17"/>
      <c r="B26" s="19"/>
      <c r="C26" s="949" t="s">
        <v>777</v>
      </c>
      <c r="D26" s="949"/>
      <c r="E26" s="949"/>
      <c r="F26" s="21"/>
      <c r="G26" s="102"/>
      <c r="H26" s="950"/>
      <c r="I26" s="951"/>
      <c r="J26" s="951"/>
      <c r="K26" s="952"/>
      <c r="L26" s="950"/>
      <c r="M26" s="951"/>
      <c r="N26" s="951"/>
      <c r="O26" s="952"/>
      <c r="P26" s="950">
        <f t="shared" ref="P26:P29" si="7">H26-L26</f>
        <v>0</v>
      </c>
      <c r="Q26" s="951"/>
      <c r="R26" s="951"/>
      <c r="S26" s="952"/>
      <c r="T26" s="8"/>
      <c r="U26" s="13"/>
      <c r="V26" s="16"/>
      <c r="W26" s="565"/>
      <c r="X26" s="949" t="s">
        <v>494</v>
      </c>
      <c r="Y26" s="949"/>
      <c r="Z26" s="949"/>
      <c r="AA26" s="16"/>
      <c r="AB26" s="950"/>
      <c r="AC26" s="951"/>
      <c r="AD26" s="951"/>
      <c r="AE26" s="952"/>
      <c r="AF26" s="950"/>
      <c r="AG26" s="951"/>
      <c r="AH26" s="951"/>
      <c r="AI26" s="952"/>
      <c r="AJ26" s="953">
        <f t="shared" si="6"/>
        <v>0</v>
      </c>
      <c r="AK26" s="954"/>
      <c r="AL26" s="954"/>
      <c r="AM26" s="955"/>
      <c r="AN26" s="13"/>
    </row>
    <row r="27" spans="1:40" ht="14.65" customHeight="1">
      <c r="A27" s="17"/>
      <c r="B27" s="19"/>
      <c r="C27" s="949" t="s">
        <v>778</v>
      </c>
      <c r="D27" s="949"/>
      <c r="E27" s="949"/>
      <c r="F27" s="21"/>
      <c r="G27" s="102"/>
      <c r="H27" s="950"/>
      <c r="I27" s="951"/>
      <c r="J27" s="951"/>
      <c r="K27" s="952"/>
      <c r="L27" s="950"/>
      <c r="M27" s="951"/>
      <c r="N27" s="951"/>
      <c r="O27" s="952"/>
      <c r="P27" s="950">
        <f t="shared" si="7"/>
        <v>0</v>
      </c>
      <c r="Q27" s="951"/>
      <c r="R27" s="951"/>
      <c r="S27" s="952"/>
      <c r="T27" s="8"/>
      <c r="U27" s="13"/>
      <c r="V27" s="16"/>
      <c r="W27" s="565"/>
      <c r="X27" s="949" t="s">
        <v>495</v>
      </c>
      <c r="Y27" s="949"/>
      <c r="Z27" s="949"/>
      <c r="AA27" s="16"/>
      <c r="AB27" s="950"/>
      <c r="AC27" s="951"/>
      <c r="AD27" s="951"/>
      <c r="AE27" s="952"/>
      <c r="AF27" s="950"/>
      <c r="AG27" s="951"/>
      <c r="AH27" s="951"/>
      <c r="AI27" s="952"/>
      <c r="AJ27" s="953">
        <f t="shared" si="6"/>
        <v>0</v>
      </c>
      <c r="AK27" s="954"/>
      <c r="AL27" s="954"/>
      <c r="AM27" s="955"/>
      <c r="AN27" s="13"/>
    </row>
    <row r="28" spans="1:40" ht="14.65" customHeight="1">
      <c r="A28" s="17"/>
      <c r="B28" s="19"/>
      <c r="C28" s="949" t="s">
        <v>508</v>
      </c>
      <c r="D28" s="949"/>
      <c r="E28" s="949"/>
      <c r="F28" s="21"/>
      <c r="G28" s="102"/>
      <c r="H28" s="950"/>
      <c r="I28" s="951"/>
      <c r="J28" s="951"/>
      <c r="K28" s="952"/>
      <c r="L28" s="950"/>
      <c r="M28" s="951"/>
      <c r="N28" s="951"/>
      <c r="O28" s="952"/>
      <c r="P28" s="950">
        <f t="shared" si="7"/>
        <v>0</v>
      </c>
      <c r="Q28" s="951"/>
      <c r="R28" s="951"/>
      <c r="S28" s="952"/>
      <c r="T28" s="8"/>
      <c r="U28" s="13"/>
      <c r="V28" s="16"/>
      <c r="W28" s="565"/>
      <c r="X28" s="949" t="s">
        <v>506</v>
      </c>
      <c r="Y28" s="949"/>
      <c r="Z28" s="949"/>
      <c r="AA28" s="16"/>
      <c r="AB28" s="950"/>
      <c r="AC28" s="951"/>
      <c r="AD28" s="951"/>
      <c r="AE28" s="952"/>
      <c r="AF28" s="950"/>
      <c r="AG28" s="951"/>
      <c r="AH28" s="951"/>
      <c r="AI28" s="952"/>
      <c r="AJ28" s="953">
        <f t="shared" si="6"/>
        <v>0</v>
      </c>
      <c r="AK28" s="954"/>
      <c r="AL28" s="954"/>
      <c r="AM28" s="955"/>
      <c r="AN28" s="13"/>
    </row>
    <row r="29" spans="1:40" ht="14.65" customHeight="1">
      <c r="A29" s="17"/>
      <c r="B29" s="19"/>
      <c r="C29" s="949" t="s">
        <v>510</v>
      </c>
      <c r="D29" s="949"/>
      <c r="E29" s="949"/>
      <c r="F29" s="21"/>
      <c r="G29" s="102"/>
      <c r="H29" s="963"/>
      <c r="I29" s="964"/>
      <c r="J29" s="964"/>
      <c r="K29" s="965"/>
      <c r="L29" s="950"/>
      <c r="M29" s="951"/>
      <c r="N29" s="951"/>
      <c r="O29" s="952"/>
      <c r="P29" s="950">
        <f t="shared" si="7"/>
        <v>0</v>
      </c>
      <c r="Q29" s="951"/>
      <c r="R29" s="951"/>
      <c r="S29" s="952"/>
      <c r="T29" s="8"/>
      <c r="U29" s="13"/>
      <c r="V29" s="16"/>
      <c r="W29" s="565"/>
      <c r="X29" s="949" t="s">
        <v>779</v>
      </c>
      <c r="Y29" s="949"/>
      <c r="Z29" s="949"/>
      <c r="AA29" s="16"/>
      <c r="AB29" s="950"/>
      <c r="AC29" s="951"/>
      <c r="AD29" s="951"/>
      <c r="AE29" s="952"/>
      <c r="AF29" s="950"/>
      <c r="AG29" s="951"/>
      <c r="AH29" s="951"/>
      <c r="AI29" s="952"/>
      <c r="AJ29" s="953">
        <f t="shared" si="6"/>
        <v>0</v>
      </c>
      <c r="AK29" s="954"/>
      <c r="AL29" s="954"/>
      <c r="AM29" s="955"/>
      <c r="AN29" s="13"/>
    </row>
    <row r="30" spans="1:40" ht="14.65" customHeight="1">
      <c r="A30" s="17"/>
      <c r="B30" s="957" t="s">
        <v>780</v>
      </c>
      <c r="C30" s="957"/>
      <c r="D30" s="957"/>
      <c r="E30" s="957"/>
      <c r="F30" s="246"/>
      <c r="G30" s="247"/>
      <c r="H30" s="958">
        <f>SUM(H31:K34)</f>
        <v>0</v>
      </c>
      <c r="I30" s="959"/>
      <c r="J30" s="959"/>
      <c r="K30" s="960"/>
      <c r="L30" s="958">
        <f>SUM(L31:O34)</f>
        <v>0</v>
      </c>
      <c r="M30" s="959"/>
      <c r="N30" s="959"/>
      <c r="O30" s="960"/>
      <c r="P30" s="958">
        <f t="shared" ref="P30:P34" si="8">H30-L30</f>
        <v>0</v>
      </c>
      <c r="Q30" s="959"/>
      <c r="R30" s="959"/>
      <c r="S30" s="960"/>
      <c r="T30" s="8"/>
      <c r="U30" s="13"/>
      <c r="V30" s="16"/>
      <c r="W30" s="565"/>
      <c r="X30" s="949" t="s">
        <v>781</v>
      </c>
      <c r="Y30" s="949"/>
      <c r="Z30" s="949"/>
      <c r="AA30" s="16"/>
      <c r="AB30" s="953"/>
      <c r="AC30" s="954"/>
      <c r="AD30" s="954"/>
      <c r="AE30" s="955"/>
      <c r="AF30" s="953"/>
      <c r="AG30" s="954"/>
      <c r="AH30" s="954"/>
      <c r="AI30" s="955"/>
      <c r="AJ30" s="953">
        <f t="shared" si="6"/>
        <v>0</v>
      </c>
      <c r="AK30" s="954"/>
      <c r="AL30" s="954"/>
      <c r="AM30" s="955"/>
      <c r="AN30" s="13"/>
    </row>
    <row r="31" spans="1:40" ht="14.65" customHeight="1">
      <c r="A31" s="17"/>
      <c r="B31" s="19"/>
      <c r="C31" s="949" t="s">
        <v>513</v>
      </c>
      <c r="D31" s="949"/>
      <c r="E31" s="949"/>
      <c r="F31" s="21"/>
      <c r="G31" s="102"/>
      <c r="H31" s="950"/>
      <c r="I31" s="951"/>
      <c r="J31" s="951"/>
      <c r="K31" s="952"/>
      <c r="L31" s="950"/>
      <c r="M31" s="951"/>
      <c r="N31" s="951"/>
      <c r="O31" s="952"/>
      <c r="P31" s="950">
        <f t="shared" si="8"/>
        <v>0</v>
      </c>
      <c r="Q31" s="951"/>
      <c r="R31" s="951"/>
      <c r="S31" s="952"/>
      <c r="T31" s="8"/>
      <c r="U31" s="13"/>
      <c r="V31" s="16"/>
      <c r="W31" s="565"/>
      <c r="X31" s="949" t="s">
        <v>509</v>
      </c>
      <c r="Y31" s="949"/>
      <c r="Z31" s="949"/>
      <c r="AA31" s="16"/>
      <c r="AB31" s="950"/>
      <c r="AC31" s="951"/>
      <c r="AD31" s="951"/>
      <c r="AE31" s="952"/>
      <c r="AF31" s="950"/>
      <c r="AG31" s="951"/>
      <c r="AH31" s="951"/>
      <c r="AI31" s="952"/>
      <c r="AJ31" s="953">
        <f t="shared" si="6"/>
        <v>0</v>
      </c>
      <c r="AK31" s="954"/>
      <c r="AL31" s="954"/>
      <c r="AM31" s="955"/>
      <c r="AN31" s="13"/>
    </row>
    <row r="32" spans="1:40" ht="14.65" customHeight="1">
      <c r="A32" s="17"/>
      <c r="B32" s="19"/>
      <c r="C32" s="949" t="s">
        <v>782</v>
      </c>
      <c r="D32" s="949"/>
      <c r="E32" s="949"/>
      <c r="F32" s="21"/>
      <c r="G32" s="102"/>
      <c r="H32" s="950"/>
      <c r="I32" s="951"/>
      <c r="J32" s="951"/>
      <c r="K32" s="952"/>
      <c r="L32" s="950"/>
      <c r="M32" s="951"/>
      <c r="N32" s="951"/>
      <c r="O32" s="952"/>
      <c r="P32" s="950">
        <f t="shared" si="8"/>
        <v>0</v>
      </c>
      <c r="Q32" s="951"/>
      <c r="R32" s="951"/>
      <c r="S32" s="952"/>
      <c r="T32" s="8"/>
      <c r="U32" s="13"/>
      <c r="V32" s="16"/>
      <c r="W32" s="565"/>
      <c r="X32" s="949"/>
      <c r="Y32" s="949"/>
      <c r="Z32" s="949"/>
      <c r="AA32" s="16"/>
      <c r="AB32" s="953"/>
      <c r="AC32" s="954"/>
      <c r="AD32" s="954"/>
      <c r="AE32" s="955"/>
      <c r="AF32" s="953"/>
      <c r="AG32" s="954"/>
      <c r="AH32" s="954"/>
      <c r="AI32" s="955"/>
      <c r="AJ32" s="953"/>
      <c r="AK32" s="954"/>
      <c r="AL32" s="954"/>
      <c r="AM32" s="955"/>
      <c r="AN32" s="13"/>
    </row>
    <row r="33" spans="1:40" ht="14.65" customHeight="1">
      <c r="A33" s="17"/>
      <c r="B33" s="19"/>
      <c r="C33" s="949" t="s">
        <v>526</v>
      </c>
      <c r="D33" s="949"/>
      <c r="E33" s="949"/>
      <c r="F33" s="21"/>
      <c r="G33" s="102"/>
      <c r="H33" s="950"/>
      <c r="I33" s="951"/>
      <c r="J33" s="951"/>
      <c r="K33" s="952"/>
      <c r="L33" s="950"/>
      <c r="M33" s="951"/>
      <c r="N33" s="951"/>
      <c r="O33" s="952"/>
      <c r="P33" s="950">
        <f t="shared" si="8"/>
        <v>0</v>
      </c>
      <c r="Q33" s="951"/>
      <c r="R33" s="951"/>
      <c r="S33" s="952"/>
      <c r="T33" s="8"/>
      <c r="U33" s="13"/>
      <c r="V33" s="16"/>
      <c r="W33" s="957" t="s">
        <v>511</v>
      </c>
      <c r="X33" s="957"/>
      <c r="Y33" s="957"/>
      <c r="Z33" s="957"/>
      <c r="AA33" s="250"/>
      <c r="AB33" s="958">
        <f>SUM(AB34:AE35)</f>
        <v>0</v>
      </c>
      <c r="AC33" s="959"/>
      <c r="AD33" s="959"/>
      <c r="AE33" s="960"/>
      <c r="AF33" s="958">
        <f>SUM(AF34:AI35)</f>
        <v>0</v>
      </c>
      <c r="AG33" s="959"/>
      <c r="AH33" s="959"/>
      <c r="AI33" s="960"/>
      <c r="AJ33" s="958">
        <f>AB33-AF33</f>
        <v>0</v>
      </c>
      <c r="AK33" s="959"/>
      <c r="AL33" s="959"/>
      <c r="AM33" s="960"/>
      <c r="AN33" s="13"/>
    </row>
    <row r="34" spans="1:40" ht="14.65" customHeight="1">
      <c r="A34" s="17"/>
      <c r="B34" s="19"/>
      <c r="C34" s="949" t="s">
        <v>528</v>
      </c>
      <c r="D34" s="949"/>
      <c r="E34" s="949"/>
      <c r="F34" s="21"/>
      <c r="G34" s="102"/>
      <c r="H34" s="950"/>
      <c r="I34" s="951"/>
      <c r="J34" s="951"/>
      <c r="K34" s="952"/>
      <c r="L34" s="950"/>
      <c r="M34" s="951"/>
      <c r="N34" s="951"/>
      <c r="O34" s="952"/>
      <c r="P34" s="950">
        <f t="shared" si="8"/>
        <v>0</v>
      </c>
      <c r="Q34" s="951"/>
      <c r="R34" s="951"/>
      <c r="S34" s="952"/>
      <c r="T34" s="8"/>
      <c r="U34" s="13"/>
      <c r="V34" s="16"/>
      <c r="W34" s="16"/>
      <c r="X34" s="949" t="s">
        <v>512</v>
      </c>
      <c r="Y34" s="949"/>
      <c r="Z34" s="949"/>
      <c r="AA34" s="16"/>
      <c r="AB34" s="953"/>
      <c r="AC34" s="954"/>
      <c r="AD34" s="954"/>
      <c r="AE34" s="955"/>
      <c r="AF34" s="950"/>
      <c r="AG34" s="951"/>
      <c r="AH34" s="951"/>
      <c r="AI34" s="952"/>
      <c r="AJ34" s="953">
        <f>AB34-AF34</f>
        <v>0</v>
      </c>
      <c r="AK34" s="954"/>
      <c r="AL34" s="954"/>
      <c r="AM34" s="955"/>
      <c r="AN34" s="13"/>
    </row>
    <row r="35" spans="1:40" ht="14.65" customHeight="1">
      <c r="A35" s="17"/>
      <c r="B35" s="957" t="s">
        <v>783</v>
      </c>
      <c r="C35" s="957"/>
      <c r="D35" s="957"/>
      <c r="E35" s="957"/>
      <c r="F35" s="246"/>
      <c r="G35" s="247"/>
      <c r="H35" s="958">
        <f>SUM(H36:J37)</f>
        <v>0</v>
      </c>
      <c r="I35" s="959"/>
      <c r="J35" s="959"/>
      <c r="K35" s="960"/>
      <c r="L35" s="958">
        <f t="shared" ref="L35" si="9">SUM(L36:N37)</f>
        <v>0</v>
      </c>
      <c r="M35" s="959"/>
      <c r="N35" s="959"/>
      <c r="O35" s="960"/>
      <c r="P35" s="958">
        <f>H35-L35</f>
        <v>0</v>
      </c>
      <c r="Q35" s="959"/>
      <c r="R35" s="959"/>
      <c r="S35" s="960"/>
      <c r="T35" s="8"/>
      <c r="U35" s="13"/>
      <c r="V35" s="16"/>
      <c r="W35" s="16"/>
      <c r="X35" s="949" t="s">
        <v>514</v>
      </c>
      <c r="Y35" s="949"/>
      <c r="Z35" s="949"/>
      <c r="AA35" s="16"/>
      <c r="AB35" s="953"/>
      <c r="AC35" s="954"/>
      <c r="AD35" s="954"/>
      <c r="AE35" s="955"/>
      <c r="AF35" s="950"/>
      <c r="AG35" s="951"/>
      <c r="AH35" s="951"/>
      <c r="AI35" s="952"/>
      <c r="AJ35" s="953">
        <f>AB35-AF35</f>
        <v>0</v>
      </c>
      <c r="AK35" s="954"/>
      <c r="AL35" s="954"/>
      <c r="AM35" s="955"/>
      <c r="AN35" s="13"/>
    </row>
    <row r="36" spans="1:40" ht="14.65" customHeight="1">
      <c r="A36" s="10"/>
      <c r="B36" s="19"/>
      <c r="C36" s="961" t="s">
        <v>784</v>
      </c>
      <c r="D36" s="961"/>
      <c r="E36" s="961"/>
      <c r="F36" s="21"/>
      <c r="G36" s="102"/>
      <c r="H36" s="950"/>
      <c r="I36" s="951"/>
      <c r="J36" s="951"/>
      <c r="K36" s="952"/>
      <c r="L36" s="950"/>
      <c r="M36" s="951"/>
      <c r="N36" s="951"/>
      <c r="O36" s="952"/>
      <c r="P36" s="950">
        <f t="shared" ref="P36:P37" si="10">H36-L36</f>
        <v>0</v>
      </c>
      <c r="Q36" s="951"/>
      <c r="R36" s="951"/>
      <c r="S36" s="952"/>
      <c r="T36" s="24"/>
      <c r="U36" s="13"/>
      <c r="V36" s="16"/>
      <c r="W36" s="957"/>
      <c r="X36" s="957"/>
      <c r="Y36" s="957"/>
      <c r="Z36" s="957"/>
      <c r="AA36" s="250"/>
      <c r="AB36" s="958"/>
      <c r="AC36" s="959"/>
      <c r="AD36" s="959"/>
      <c r="AE36" s="960"/>
      <c r="AF36" s="958"/>
      <c r="AG36" s="959"/>
      <c r="AH36" s="959"/>
      <c r="AI36" s="960"/>
      <c r="AJ36" s="958"/>
      <c r="AK36" s="959"/>
      <c r="AL36" s="959"/>
      <c r="AM36" s="960"/>
      <c r="AN36" s="13"/>
    </row>
    <row r="37" spans="1:40" ht="14.65" customHeight="1">
      <c r="A37" s="17"/>
      <c r="B37" s="19"/>
      <c r="C37" s="961" t="s">
        <v>785</v>
      </c>
      <c r="D37" s="961"/>
      <c r="E37" s="961"/>
      <c r="F37" s="21"/>
      <c r="G37" s="102"/>
      <c r="H37" s="950"/>
      <c r="I37" s="951"/>
      <c r="J37" s="951"/>
      <c r="K37" s="952"/>
      <c r="L37" s="950"/>
      <c r="M37" s="951"/>
      <c r="N37" s="951"/>
      <c r="O37" s="952"/>
      <c r="P37" s="950">
        <f t="shared" si="10"/>
        <v>0</v>
      </c>
      <c r="Q37" s="951"/>
      <c r="R37" s="951"/>
      <c r="S37" s="952"/>
      <c r="T37" s="24"/>
      <c r="U37" s="13"/>
      <c r="V37" s="16"/>
      <c r="W37" s="957" t="s">
        <v>527</v>
      </c>
      <c r="X37" s="957"/>
      <c r="Y37" s="957"/>
      <c r="Z37" s="957"/>
      <c r="AA37" s="250"/>
      <c r="AB37" s="958"/>
      <c r="AC37" s="959"/>
      <c r="AD37" s="959"/>
      <c r="AE37" s="960"/>
      <c r="AF37" s="958"/>
      <c r="AG37" s="959"/>
      <c r="AH37" s="959"/>
      <c r="AI37" s="960"/>
      <c r="AJ37" s="958">
        <f>AB37-AF37</f>
        <v>0</v>
      </c>
      <c r="AK37" s="959"/>
      <c r="AL37" s="959"/>
      <c r="AM37" s="960"/>
      <c r="AN37" s="13"/>
    </row>
    <row r="38" spans="1:40" ht="14.65" customHeight="1">
      <c r="A38" s="17"/>
      <c r="B38" s="19"/>
      <c r="C38" s="949"/>
      <c r="D38" s="949"/>
      <c r="E38" s="949"/>
      <c r="F38" s="21"/>
      <c r="G38" s="102"/>
      <c r="H38" s="950"/>
      <c r="I38" s="951"/>
      <c r="J38" s="951"/>
      <c r="K38" s="952"/>
      <c r="L38" s="950"/>
      <c r="M38" s="951"/>
      <c r="N38" s="951"/>
      <c r="O38" s="952"/>
      <c r="P38" s="950"/>
      <c r="Q38" s="951"/>
      <c r="R38" s="951"/>
      <c r="S38" s="952"/>
      <c r="T38" s="24"/>
      <c r="U38" s="13"/>
      <c r="V38" s="16"/>
      <c r="W38" s="16"/>
      <c r="X38" s="949"/>
      <c r="Y38" s="949"/>
      <c r="Z38" s="949"/>
      <c r="AA38" s="16"/>
      <c r="AB38" s="950"/>
      <c r="AC38" s="951"/>
      <c r="AD38" s="951"/>
      <c r="AE38" s="952"/>
      <c r="AF38" s="950"/>
      <c r="AG38" s="951"/>
      <c r="AH38" s="951"/>
      <c r="AI38" s="952"/>
      <c r="AJ38" s="953"/>
      <c r="AK38" s="954"/>
      <c r="AL38" s="954"/>
      <c r="AM38" s="955"/>
      <c r="AN38" s="13"/>
    </row>
    <row r="39" spans="1:40" ht="14.65" customHeight="1">
      <c r="A39" s="33"/>
      <c r="B39" s="11"/>
      <c r="C39" s="11"/>
      <c r="D39" s="11"/>
      <c r="E39" s="11"/>
      <c r="F39" s="43"/>
      <c r="G39" s="530"/>
      <c r="H39" s="971"/>
      <c r="I39" s="972"/>
      <c r="J39" s="972"/>
      <c r="K39" s="973"/>
      <c r="L39" s="971"/>
      <c r="M39" s="972"/>
      <c r="N39" s="972"/>
      <c r="O39" s="973"/>
      <c r="P39" s="974" t="s">
        <v>786</v>
      </c>
      <c r="Q39" s="975"/>
      <c r="R39" s="975"/>
      <c r="S39" s="976"/>
      <c r="T39" s="35"/>
      <c r="U39" s="13"/>
      <c r="V39" s="25"/>
      <c r="W39" s="977" t="s">
        <v>529</v>
      </c>
      <c r="X39" s="977"/>
      <c r="Y39" s="977"/>
      <c r="Z39" s="977"/>
      <c r="AA39" s="251"/>
      <c r="AB39" s="966">
        <f>H7+H14+H18+H21+H25+H30+H35+AB7+AB12+AB16+AB22+AB33+AB37</f>
        <v>0</v>
      </c>
      <c r="AC39" s="967"/>
      <c r="AD39" s="967"/>
      <c r="AE39" s="968"/>
      <c r="AF39" s="966">
        <f>L7+L14+L18+L21+L25+L30+L35+AF7+AF12+AF16+AF22+AF33+AF37</f>
        <v>0</v>
      </c>
      <c r="AG39" s="967"/>
      <c r="AH39" s="967"/>
      <c r="AI39" s="968"/>
      <c r="AJ39" s="966">
        <f>AB39-AF39</f>
        <v>0</v>
      </c>
      <c r="AK39" s="967"/>
      <c r="AL39" s="967"/>
      <c r="AM39" s="968"/>
      <c r="AN39" s="224"/>
    </row>
    <row r="40" spans="1:40" ht="14.65" customHeight="1">
      <c r="A40" s="12"/>
      <c r="B40" s="969" t="s">
        <v>1039</v>
      </c>
      <c r="C40" s="969"/>
      <c r="D40" s="969"/>
      <c r="E40" s="969"/>
      <c r="F40" s="969"/>
      <c r="G40" s="969"/>
      <c r="H40" s="969"/>
      <c r="I40" s="969"/>
      <c r="J40" s="969"/>
      <c r="K40" s="969"/>
      <c r="L40" s="969"/>
      <c r="M40" s="969"/>
      <c r="N40" s="969"/>
      <c r="O40" s="969"/>
      <c r="P40" s="969"/>
      <c r="Q40" s="969"/>
      <c r="R40" s="969"/>
      <c r="S40" s="969"/>
      <c r="T40" s="969"/>
      <c r="U40" s="969"/>
      <c r="V40" s="969"/>
      <c r="W40" s="969"/>
      <c r="X40" s="969"/>
      <c r="Y40" s="969"/>
      <c r="Z40" s="1"/>
      <c r="AA40" s="1"/>
      <c r="AB40" s="59"/>
      <c r="AC40" s="59"/>
      <c r="AD40" s="12"/>
      <c r="AE40" s="96"/>
      <c r="AF40" s="59"/>
      <c r="AG40" s="59"/>
      <c r="AI40" s="12"/>
      <c r="AJ40" s="59"/>
      <c r="AK40" s="59"/>
      <c r="AL40" s="12"/>
      <c r="AM40" s="12"/>
      <c r="AN40" s="1"/>
    </row>
    <row r="41" spans="1:40" ht="14.65" customHeight="1">
      <c r="A41" s="12"/>
      <c r="B41" s="969"/>
      <c r="C41" s="969"/>
      <c r="D41" s="969"/>
      <c r="E41" s="969"/>
      <c r="F41" s="969"/>
      <c r="G41" s="969"/>
      <c r="H41" s="969"/>
      <c r="I41" s="969"/>
      <c r="J41" s="969"/>
      <c r="K41" s="969"/>
      <c r="L41" s="969"/>
      <c r="M41" s="969"/>
      <c r="N41" s="969"/>
      <c r="O41" s="969"/>
      <c r="P41" s="969"/>
      <c r="Q41" s="969"/>
      <c r="R41" s="969"/>
      <c r="S41" s="969"/>
      <c r="T41" s="969"/>
      <c r="U41" s="12"/>
      <c r="V41" s="12"/>
      <c r="W41" s="12"/>
      <c r="X41" s="1"/>
      <c r="Y41" s="1"/>
      <c r="Z41" s="1"/>
      <c r="AA41" s="1"/>
      <c r="AB41" s="544"/>
      <c r="AC41" s="544"/>
      <c r="AD41" s="1"/>
      <c r="AE41" s="1"/>
      <c r="AF41" s="544"/>
      <c r="AG41" s="544"/>
      <c r="AI41" s="1"/>
      <c r="AJ41" s="544"/>
      <c r="AK41" s="544"/>
      <c r="AL41" s="1"/>
      <c r="AM41" s="1"/>
      <c r="AN41" s="1"/>
    </row>
    <row r="42" spans="1:40" ht="14.65" customHeight="1">
      <c r="A42" s="1"/>
      <c r="B42" s="1"/>
      <c r="C42" s="1"/>
      <c r="D42" s="1"/>
      <c r="E42" s="1"/>
      <c r="F42" s="1"/>
      <c r="G42" s="544"/>
      <c r="H42" s="544"/>
      <c r="I42" s="544"/>
      <c r="J42" s="1"/>
      <c r="K42" s="65"/>
      <c r="L42" s="544"/>
      <c r="M42" s="544"/>
      <c r="N42" s="1"/>
      <c r="O42" s="1"/>
      <c r="P42" s="544"/>
      <c r="Q42" s="544"/>
      <c r="R42" s="1"/>
      <c r="S42" s="534"/>
      <c r="T42" s="1"/>
      <c r="U42" s="1"/>
      <c r="V42" s="1"/>
      <c r="W42" s="1"/>
      <c r="X42" s="1"/>
      <c r="Y42" s="1"/>
      <c r="Z42" s="1"/>
      <c r="AA42" s="1"/>
      <c r="AB42" s="544"/>
      <c r="AC42" s="544"/>
      <c r="AD42" s="1"/>
      <c r="AE42" s="534"/>
      <c r="AF42" s="544"/>
      <c r="AG42" s="544"/>
      <c r="AI42" s="1"/>
      <c r="AJ42" s="544"/>
      <c r="AK42" s="544"/>
      <c r="AL42" s="1"/>
      <c r="AM42" s="1"/>
      <c r="AN42" s="1"/>
    </row>
    <row r="43" spans="1:40" ht="14.65" customHeight="1">
      <c r="A43" s="1"/>
      <c r="B43" s="1"/>
      <c r="C43" s="1"/>
      <c r="D43" s="1"/>
      <c r="E43" s="1"/>
      <c r="F43" s="1"/>
      <c r="G43" s="544"/>
      <c r="H43" s="544"/>
      <c r="I43" s="544"/>
      <c r="J43" s="1"/>
      <c r="K43" s="65"/>
      <c r="L43" s="544"/>
      <c r="M43" s="544"/>
      <c r="N43" s="1"/>
      <c r="O43" s="1"/>
      <c r="P43" s="544"/>
      <c r="Q43" s="544"/>
      <c r="R43" s="1"/>
      <c r="S43" s="534"/>
      <c r="T43" s="1"/>
      <c r="U43" s="970"/>
      <c r="V43" s="970"/>
      <c r="W43" s="1"/>
      <c r="X43" s="1"/>
      <c r="Y43" s="1"/>
      <c r="Z43" s="1"/>
      <c r="AA43" s="1"/>
      <c r="AB43" s="544"/>
      <c r="AC43" s="544"/>
      <c r="AD43" s="1"/>
      <c r="AE43" s="534"/>
      <c r="AF43" s="544"/>
      <c r="AG43" s="544"/>
      <c r="AI43" s="1"/>
      <c r="AJ43" s="544"/>
      <c r="AK43" s="544"/>
      <c r="AL43" s="1"/>
      <c r="AM43" s="1"/>
      <c r="AN43" s="1"/>
    </row>
    <row r="44" spans="1:40" ht="14.45" customHeight="1">
      <c r="U44" s="227" t="s">
        <v>786</v>
      </c>
      <c r="Y44" s="228"/>
      <c r="Z44" s="143"/>
    </row>
    <row r="45" spans="1:40" ht="14.45" customHeight="1"/>
    <row r="46" spans="1:40" ht="14.45" customHeight="1">
      <c r="A46" s="533"/>
      <c r="B46" s="533"/>
      <c r="C46" s="533"/>
      <c r="D46" s="533"/>
      <c r="E46" s="533"/>
      <c r="F46" s="533"/>
      <c r="G46" s="544"/>
      <c r="H46" s="544"/>
      <c r="I46" s="544"/>
      <c r="J46" s="533"/>
      <c r="K46" s="65"/>
      <c r="L46" s="544"/>
      <c r="M46" s="544"/>
      <c r="N46" s="533"/>
      <c r="O46" s="533"/>
      <c r="P46" s="544"/>
      <c r="Q46" s="544"/>
      <c r="R46" s="533"/>
      <c r="S46" s="534"/>
      <c r="T46" s="533"/>
      <c r="U46" s="533"/>
      <c r="V46" s="533"/>
      <c r="W46" s="533"/>
      <c r="X46" s="533"/>
      <c r="Y46" s="533"/>
      <c r="Z46" s="533"/>
      <c r="AA46" s="533"/>
      <c r="AB46" s="544"/>
      <c r="AC46" s="544"/>
      <c r="AD46" s="533"/>
      <c r="AE46" s="534"/>
      <c r="AF46" s="544"/>
      <c r="AG46" s="544"/>
      <c r="AH46" s="533"/>
      <c r="AI46" s="533"/>
      <c r="AJ46" s="544"/>
      <c r="AK46" s="544"/>
      <c r="AL46" s="533"/>
      <c r="AM46" s="533"/>
      <c r="AN46" s="532"/>
    </row>
    <row r="47" spans="1:40" ht="14.45" customHeight="1">
      <c r="G47" s="2"/>
      <c r="H47" s="2"/>
      <c r="I47" s="2"/>
      <c r="K47" s="2"/>
      <c r="L47" s="2"/>
      <c r="M47" s="2"/>
      <c r="P47" s="2"/>
      <c r="Q47" s="2"/>
      <c r="S47" s="2"/>
      <c r="U47" s="8"/>
      <c r="V47" s="1"/>
      <c r="W47" s="1"/>
      <c r="X47" s="1"/>
      <c r="Y47" s="1"/>
      <c r="Z47" s="1"/>
      <c r="AA47" s="1"/>
      <c r="AB47" s="528"/>
      <c r="AC47" s="528"/>
      <c r="AD47" s="8"/>
      <c r="AE47" s="535"/>
      <c r="AF47" s="528"/>
      <c r="AG47" s="528"/>
      <c r="AH47" s="8"/>
      <c r="AI47" s="8"/>
      <c r="AJ47" s="528"/>
      <c r="AK47" s="528"/>
      <c r="AL47" s="8"/>
      <c r="AM47" s="8"/>
      <c r="AN47" s="532"/>
    </row>
    <row r="48" spans="1:40" ht="14.45" customHeight="1">
      <c r="G48" s="2"/>
      <c r="H48" s="2"/>
      <c r="I48" s="2"/>
      <c r="K48" s="2"/>
      <c r="L48" s="2"/>
      <c r="M48" s="2"/>
      <c r="P48" s="2"/>
      <c r="Q48" s="2"/>
      <c r="S48" s="2"/>
      <c r="U48" s="8"/>
      <c r="V48" s="8"/>
      <c r="W48" s="8"/>
      <c r="X48" s="8"/>
      <c r="Y48" s="8"/>
      <c r="Z48" s="8"/>
      <c r="AA48" s="8"/>
      <c r="AB48" s="544"/>
      <c r="AC48" s="544"/>
      <c r="AD48" s="8"/>
      <c r="AE48" s="535"/>
      <c r="AF48" s="528"/>
      <c r="AG48" s="528"/>
      <c r="AH48" s="8"/>
      <c r="AI48" s="8"/>
      <c r="AJ48" s="528"/>
      <c r="AK48" s="528"/>
      <c r="AL48" s="8"/>
      <c r="AM48" s="8"/>
      <c r="AN48" s="8"/>
    </row>
    <row r="49" s="2" customFormat="1" ht="14.45" customHeight="1"/>
    <row r="50" s="2" customFormat="1" ht="13.5" customHeight="1"/>
    <row r="51" s="2" customFormat="1" ht="13.5" customHeight="1"/>
    <row r="52" s="2" customFormat="1" ht="13.5" customHeight="1"/>
    <row r="53" s="2" customFormat="1" ht="13.5" customHeight="1"/>
    <row r="54" s="2" customFormat="1" ht="13.5" customHeight="1"/>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row r="77" s="2" customFormat="1" ht="13.5" customHeight="1"/>
    <row r="78" s="2" customFormat="1" ht="13.5" customHeight="1"/>
    <row r="79" s="2" customFormat="1" ht="13.5" customHeight="1"/>
    <row r="80" s="2" customFormat="1" ht="13.5" customHeight="1"/>
    <row r="81" spans="1:40" ht="13.5" customHeight="1">
      <c r="G81" s="2"/>
      <c r="H81" s="2"/>
      <c r="I81" s="2"/>
      <c r="K81" s="2"/>
      <c r="L81" s="2"/>
      <c r="M81" s="2"/>
      <c r="P81" s="2"/>
      <c r="Q81" s="2"/>
      <c r="S81" s="2"/>
      <c r="AB81" s="2"/>
      <c r="AC81" s="2"/>
      <c r="AE81" s="2"/>
      <c r="AF81" s="2"/>
      <c r="AG81" s="2"/>
      <c r="AH81" s="2"/>
      <c r="AJ81" s="2"/>
      <c r="AK81" s="2"/>
    </row>
    <row r="82" spans="1:40" ht="13.5" customHeight="1">
      <c r="G82" s="2"/>
      <c r="H82" s="2"/>
      <c r="I82" s="2"/>
      <c r="K82" s="2"/>
      <c r="L82" s="2"/>
      <c r="M82" s="2"/>
      <c r="P82" s="2"/>
      <c r="Q82" s="2"/>
      <c r="S82" s="2"/>
      <c r="AB82" s="2"/>
      <c r="AC82" s="2"/>
      <c r="AE82" s="2"/>
      <c r="AF82" s="2"/>
      <c r="AG82" s="2"/>
      <c r="AH82" s="2"/>
      <c r="AJ82" s="2"/>
      <c r="AK82" s="2"/>
    </row>
    <row r="83" spans="1:40">
      <c r="G83" s="2"/>
      <c r="H83" s="2"/>
      <c r="I83" s="2"/>
      <c r="K83" s="2"/>
      <c r="L83" s="2"/>
      <c r="M83" s="2"/>
      <c r="P83" s="2"/>
      <c r="Q83" s="2"/>
      <c r="S83" s="2"/>
      <c r="AB83" s="2"/>
      <c r="AC83" s="2"/>
      <c r="AE83" s="2"/>
      <c r="AF83" s="2"/>
      <c r="AG83" s="2"/>
      <c r="AH83" s="2"/>
      <c r="AJ83" s="2"/>
      <c r="AK83" s="2"/>
    </row>
    <row r="84" spans="1:40">
      <c r="G84" s="2"/>
      <c r="H84" s="2"/>
      <c r="I84" s="2"/>
      <c r="K84" s="2"/>
      <c r="L84" s="2"/>
      <c r="M84" s="2"/>
      <c r="P84" s="2"/>
      <c r="Q84" s="2"/>
      <c r="S84" s="2"/>
      <c r="AB84" s="2"/>
      <c r="AC84" s="2"/>
      <c r="AE84" s="2"/>
      <c r="AF84" s="2"/>
      <c r="AG84" s="2"/>
      <c r="AH84" s="2"/>
      <c r="AJ84" s="2"/>
      <c r="AK84" s="2"/>
    </row>
    <row r="85" spans="1:40">
      <c r="G85" s="2"/>
      <c r="H85" s="2"/>
      <c r="I85" s="2"/>
      <c r="K85" s="2"/>
      <c r="L85" s="2"/>
      <c r="M85" s="2"/>
      <c r="P85" s="2"/>
      <c r="Q85" s="2"/>
      <c r="S85" s="2"/>
      <c r="AB85" s="2"/>
      <c r="AC85" s="2"/>
      <c r="AE85" s="2"/>
      <c r="AF85" s="2"/>
      <c r="AG85" s="2"/>
      <c r="AH85" s="2"/>
      <c r="AJ85" s="2"/>
      <c r="AK85" s="2"/>
    </row>
    <row r="86" spans="1:40">
      <c r="G86" s="2"/>
      <c r="H86" s="2"/>
      <c r="I86" s="2"/>
      <c r="K86" s="2"/>
      <c r="L86" s="2"/>
      <c r="M86" s="2"/>
      <c r="P86" s="2"/>
      <c r="Q86" s="2"/>
      <c r="S86" s="2"/>
      <c r="AB86" s="2"/>
      <c r="AC86" s="2"/>
      <c r="AE86" s="2"/>
      <c r="AF86" s="2"/>
      <c r="AG86" s="2"/>
      <c r="AH86" s="2"/>
      <c r="AJ86" s="2"/>
      <c r="AK86" s="2"/>
    </row>
    <row r="87" spans="1:40">
      <c r="G87" s="2"/>
      <c r="H87" s="2"/>
      <c r="I87" s="2"/>
      <c r="K87" s="2"/>
      <c r="L87" s="2"/>
      <c r="M87" s="2"/>
      <c r="P87" s="2"/>
      <c r="Q87" s="2"/>
      <c r="S87" s="2"/>
      <c r="AB87" s="2"/>
      <c r="AC87" s="2"/>
      <c r="AE87" s="2"/>
      <c r="AF87" s="2"/>
      <c r="AG87" s="2"/>
      <c r="AH87" s="2"/>
      <c r="AJ87" s="2"/>
      <c r="AK87" s="2"/>
      <c r="AN87" s="1"/>
    </row>
    <row r="88" spans="1:40">
      <c r="G88" s="2"/>
      <c r="H88" s="2"/>
      <c r="I88" s="2"/>
      <c r="K88" s="2"/>
      <c r="L88" s="2"/>
      <c r="M88" s="2"/>
      <c r="P88" s="2"/>
      <c r="Q88" s="2"/>
      <c r="S88" s="2"/>
      <c r="AB88" s="2"/>
      <c r="AC88" s="2"/>
      <c r="AE88" s="2"/>
      <c r="AF88" s="2"/>
      <c r="AG88" s="2"/>
      <c r="AH88" s="2"/>
      <c r="AJ88" s="2"/>
      <c r="AK88" s="2"/>
      <c r="AN88" s="1"/>
    </row>
    <row r="89" spans="1:40">
      <c r="A89" s="1"/>
      <c r="B89" s="1"/>
      <c r="C89" s="1"/>
      <c r="D89" s="1"/>
      <c r="E89" s="1"/>
      <c r="F89" s="1"/>
      <c r="G89" s="544"/>
      <c r="H89" s="544"/>
      <c r="I89" s="544"/>
      <c r="J89" s="1"/>
      <c r="K89" s="65"/>
      <c r="L89" s="544"/>
      <c r="M89" s="544"/>
      <c r="N89" s="1"/>
      <c r="O89" s="1"/>
      <c r="P89" s="544"/>
      <c r="Q89" s="544"/>
      <c r="R89" s="1"/>
      <c r="S89" s="534"/>
      <c r="AB89" s="2"/>
      <c r="AC89" s="2"/>
      <c r="AE89" s="2"/>
      <c r="AF89" s="2"/>
      <c r="AG89" s="2"/>
      <c r="AH89" s="2"/>
      <c r="AJ89" s="2"/>
      <c r="AK89" s="2"/>
      <c r="AN89" s="1"/>
    </row>
    <row r="90" spans="1:40">
      <c r="AB90" s="2"/>
      <c r="AC90" s="2"/>
      <c r="AE90" s="2"/>
      <c r="AF90" s="2"/>
      <c r="AG90" s="2"/>
      <c r="AH90" s="2"/>
      <c r="AJ90" s="2"/>
      <c r="AK90" s="2"/>
    </row>
    <row r="91" spans="1:40" hidden="1">
      <c r="AB91" s="2"/>
      <c r="AC91" s="2"/>
      <c r="AE91" s="2"/>
      <c r="AF91" s="2"/>
      <c r="AG91" s="2"/>
      <c r="AH91" s="2"/>
      <c r="AJ91" s="2"/>
      <c r="AK91" s="2"/>
    </row>
    <row r="92" spans="1:40">
      <c r="AB92" s="2"/>
      <c r="AC92" s="2"/>
      <c r="AE92" s="2"/>
      <c r="AF92" s="2"/>
      <c r="AG92" s="2"/>
      <c r="AH92" s="2"/>
      <c r="AJ92" s="2"/>
      <c r="AK92" s="2"/>
    </row>
    <row r="93" spans="1:40">
      <c r="AB93" s="2"/>
      <c r="AC93" s="2"/>
      <c r="AE93" s="2"/>
      <c r="AF93" s="2"/>
      <c r="AG93" s="2"/>
      <c r="AH93" s="2"/>
      <c r="AJ93" s="2"/>
      <c r="AK93" s="2"/>
    </row>
    <row r="94" spans="1:40">
      <c r="AB94" s="2"/>
      <c r="AC94" s="2"/>
      <c r="AE94" s="2"/>
      <c r="AF94" s="2"/>
      <c r="AG94" s="2"/>
      <c r="AH94" s="2"/>
      <c r="AJ94" s="2"/>
      <c r="AK94" s="2"/>
    </row>
    <row r="95" spans="1:40">
      <c r="AB95" s="2"/>
      <c r="AC95" s="2"/>
      <c r="AE95" s="2"/>
      <c r="AF95" s="2"/>
      <c r="AG95" s="2"/>
      <c r="AH95" s="2"/>
      <c r="AJ95" s="2"/>
      <c r="AK95" s="2"/>
    </row>
    <row r="96" spans="1:40">
      <c r="AB96" s="2"/>
      <c r="AC96" s="2"/>
      <c r="AE96" s="2"/>
      <c r="AF96" s="2"/>
      <c r="AG96" s="2"/>
      <c r="AH96" s="2"/>
      <c r="AJ96" s="2"/>
      <c r="AK96" s="2"/>
    </row>
    <row r="97" spans="28:37">
      <c r="AB97" s="2"/>
      <c r="AC97" s="2"/>
      <c r="AE97" s="2"/>
      <c r="AF97" s="2"/>
      <c r="AG97" s="2"/>
      <c r="AH97" s="2"/>
      <c r="AJ97" s="2"/>
      <c r="AK97" s="2"/>
    </row>
    <row r="98" spans="28:37">
      <c r="AB98" s="2"/>
      <c r="AC98" s="2"/>
      <c r="AE98" s="2"/>
      <c r="AF98" s="2"/>
      <c r="AG98" s="2"/>
      <c r="AH98" s="2"/>
      <c r="AJ98" s="2"/>
      <c r="AK98" s="2"/>
    </row>
    <row r="99" spans="28:37">
      <c r="AB99" s="2"/>
      <c r="AC99" s="2"/>
      <c r="AE99" s="2"/>
      <c r="AF99" s="2"/>
      <c r="AG99" s="2"/>
      <c r="AH99" s="2"/>
      <c r="AJ99" s="2"/>
      <c r="AK99" s="2"/>
    </row>
    <row r="100" spans="28:37">
      <c r="AB100" s="2"/>
      <c r="AC100" s="2"/>
      <c r="AE100" s="2"/>
      <c r="AF100" s="2"/>
      <c r="AG100" s="2"/>
      <c r="AH100" s="2"/>
      <c r="AJ100" s="2"/>
      <c r="AK100" s="2"/>
    </row>
    <row r="101" spans="28:37">
      <c r="AB101" s="2"/>
      <c r="AC101" s="2"/>
      <c r="AE101" s="2"/>
      <c r="AF101" s="2"/>
      <c r="AG101" s="2"/>
      <c r="AH101" s="2"/>
      <c r="AJ101" s="2"/>
      <c r="AK101" s="2"/>
    </row>
    <row r="102" spans="28:37">
      <c r="AB102" s="2"/>
      <c r="AC102" s="2"/>
      <c r="AE102" s="2"/>
      <c r="AF102" s="2"/>
      <c r="AG102" s="2"/>
      <c r="AH102" s="2"/>
      <c r="AJ102" s="2"/>
      <c r="AK102" s="2"/>
    </row>
    <row r="103" spans="28:37">
      <c r="AB103" s="2"/>
      <c r="AC103" s="2"/>
      <c r="AE103" s="2"/>
      <c r="AF103" s="2"/>
      <c r="AG103" s="2"/>
      <c r="AH103" s="2"/>
      <c r="AJ103" s="2"/>
      <c r="AK103" s="2"/>
    </row>
    <row r="104" spans="28:37">
      <c r="AB104" s="2"/>
      <c r="AC104" s="2"/>
      <c r="AE104" s="2"/>
      <c r="AF104" s="2"/>
      <c r="AG104" s="2"/>
      <c r="AH104" s="2"/>
      <c r="AJ104" s="2"/>
      <c r="AK104" s="2"/>
    </row>
    <row r="105" spans="28:37">
      <c r="AB105" s="2"/>
      <c r="AC105" s="2"/>
      <c r="AE105" s="2"/>
      <c r="AF105" s="2"/>
      <c r="AG105" s="2"/>
      <c r="AH105" s="2"/>
      <c r="AJ105" s="2"/>
      <c r="AK105" s="2"/>
    </row>
    <row r="106" spans="28:37">
      <c r="AB106" s="2"/>
      <c r="AC106" s="2"/>
      <c r="AE106" s="2"/>
      <c r="AF106" s="2"/>
      <c r="AG106" s="2"/>
      <c r="AH106" s="2"/>
      <c r="AJ106" s="2"/>
      <c r="AK106" s="2"/>
    </row>
    <row r="107" spans="28:37">
      <c r="AB107" s="2"/>
      <c r="AC107" s="2"/>
      <c r="AE107" s="2"/>
      <c r="AF107" s="2"/>
      <c r="AG107" s="2"/>
      <c r="AH107" s="2"/>
      <c r="AJ107" s="2"/>
      <c r="AK107" s="2"/>
    </row>
    <row r="108" spans="28:37">
      <c r="AB108" s="2"/>
      <c r="AC108" s="2"/>
      <c r="AE108" s="2"/>
      <c r="AF108" s="2"/>
      <c r="AG108" s="2"/>
      <c r="AH108" s="2"/>
      <c r="AJ108" s="2"/>
      <c r="AK108" s="2"/>
    </row>
    <row r="109" spans="28:37">
      <c r="AB109" s="2"/>
      <c r="AC109" s="2"/>
      <c r="AE109" s="2"/>
      <c r="AF109" s="2"/>
      <c r="AG109" s="2"/>
      <c r="AH109" s="2"/>
      <c r="AJ109" s="2"/>
      <c r="AK109" s="2"/>
    </row>
    <row r="110" spans="28:37">
      <c r="AB110" s="2"/>
      <c r="AC110" s="2"/>
      <c r="AE110" s="2"/>
      <c r="AF110" s="2"/>
      <c r="AG110" s="2"/>
      <c r="AH110" s="2"/>
      <c r="AJ110" s="2"/>
      <c r="AK110" s="2"/>
    </row>
    <row r="111" spans="28:37">
      <c r="AB111" s="2"/>
      <c r="AC111" s="2"/>
      <c r="AE111" s="2"/>
      <c r="AF111" s="2"/>
      <c r="AG111" s="2"/>
      <c r="AH111" s="2"/>
      <c r="AJ111" s="2"/>
      <c r="AK111" s="2"/>
    </row>
    <row r="112" spans="28:37">
      <c r="AB112" s="2"/>
      <c r="AC112" s="2"/>
      <c r="AE112" s="2"/>
      <c r="AF112" s="2"/>
      <c r="AG112" s="2"/>
      <c r="AH112" s="2"/>
      <c r="AJ112" s="2"/>
      <c r="AK112" s="2"/>
    </row>
    <row r="113" spans="28:37">
      <c r="AB113" s="2"/>
      <c r="AC113" s="2"/>
      <c r="AE113" s="2"/>
      <c r="AF113" s="2"/>
      <c r="AG113" s="2"/>
      <c r="AH113" s="2"/>
      <c r="AJ113" s="2"/>
      <c r="AK113" s="2"/>
    </row>
    <row r="114" spans="28:37">
      <c r="AB114" s="2"/>
      <c r="AC114" s="2"/>
      <c r="AE114" s="2"/>
      <c r="AF114" s="2"/>
      <c r="AG114" s="2"/>
      <c r="AH114" s="2"/>
      <c r="AJ114" s="2"/>
      <c r="AK114" s="2"/>
    </row>
    <row r="115" spans="28:37">
      <c r="AB115" s="2"/>
      <c r="AC115" s="2"/>
      <c r="AE115" s="2"/>
      <c r="AF115" s="2"/>
      <c r="AG115" s="2"/>
      <c r="AH115" s="2"/>
      <c r="AJ115" s="2"/>
      <c r="AK115" s="2"/>
    </row>
    <row r="116" spans="28:37">
      <c r="AB116" s="2"/>
      <c r="AC116" s="2"/>
      <c r="AE116" s="2"/>
      <c r="AF116" s="2"/>
      <c r="AG116" s="2"/>
      <c r="AH116" s="2"/>
      <c r="AJ116" s="2"/>
      <c r="AK116" s="2"/>
    </row>
    <row r="117" spans="28:37">
      <c r="AB117" s="2"/>
      <c r="AC117" s="2"/>
      <c r="AE117" s="2"/>
      <c r="AF117" s="2"/>
      <c r="AG117" s="2"/>
      <c r="AH117" s="2"/>
      <c r="AJ117" s="2"/>
      <c r="AK117" s="2"/>
    </row>
    <row r="118" spans="28:37">
      <c r="AB118" s="2"/>
      <c r="AC118" s="2"/>
      <c r="AE118" s="2"/>
      <c r="AF118" s="2"/>
      <c r="AG118" s="2"/>
      <c r="AH118" s="2"/>
      <c r="AJ118" s="2"/>
      <c r="AK118" s="2"/>
    </row>
    <row r="119" spans="28:37">
      <c r="AB119" s="2"/>
      <c r="AC119" s="2"/>
      <c r="AE119" s="2"/>
      <c r="AF119" s="2"/>
      <c r="AG119" s="2"/>
      <c r="AH119" s="2"/>
      <c r="AJ119" s="2"/>
      <c r="AK119" s="2"/>
    </row>
    <row r="120" spans="28:37">
      <c r="AB120" s="2"/>
      <c r="AC120" s="2"/>
      <c r="AE120" s="2"/>
      <c r="AF120" s="2"/>
      <c r="AG120" s="2"/>
      <c r="AH120" s="2"/>
      <c r="AJ120" s="2"/>
      <c r="AK120" s="2"/>
    </row>
    <row r="121" spans="28:37">
      <c r="AB121" s="2"/>
      <c r="AC121" s="2"/>
      <c r="AE121" s="2"/>
      <c r="AF121" s="2"/>
      <c r="AG121" s="2"/>
      <c r="AH121" s="2"/>
      <c r="AJ121" s="2"/>
      <c r="AK121" s="2"/>
    </row>
    <row r="122" spans="28:37">
      <c r="AB122" s="2"/>
      <c r="AC122" s="2"/>
      <c r="AE122" s="2"/>
      <c r="AF122" s="2"/>
      <c r="AG122" s="2"/>
      <c r="AH122" s="2"/>
      <c r="AJ122" s="2"/>
      <c r="AK122" s="2"/>
    </row>
    <row r="123" spans="28:37">
      <c r="AB123" s="2"/>
      <c r="AC123" s="2"/>
      <c r="AE123" s="2"/>
      <c r="AF123" s="2"/>
      <c r="AG123" s="2"/>
      <c r="AH123" s="2"/>
      <c r="AJ123" s="2"/>
      <c r="AK123" s="2"/>
    </row>
    <row r="124" spans="28:37">
      <c r="AB124" s="2"/>
      <c r="AC124" s="2"/>
      <c r="AE124" s="2"/>
      <c r="AF124" s="2"/>
      <c r="AG124" s="2"/>
      <c r="AH124" s="2"/>
      <c r="AJ124" s="2"/>
      <c r="AK124" s="2"/>
    </row>
    <row r="125" spans="28:37">
      <c r="AB125" s="2"/>
      <c r="AC125" s="2"/>
      <c r="AE125" s="2"/>
      <c r="AF125" s="2"/>
      <c r="AG125" s="2"/>
      <c r="AH125" s="2"/>
      <c r="AJ125" s="2"/>
      <c r="AK125" s="2"/>
    </row>
    <row r="126" spans="28:37">
      <c r="AB126" s="2"/>
      <c r="AC126" s="2"/>
      <c r="AE126" s="2"/>
      <c r="AF126" s="2"/>
      <c r="AG126" s="2"/>
      <c r="AH126" s="2"/>
      <c r="AJ126" s="2"/>
      <c r="AK126" s="2"/>
    </row>
    <row r="127" spans="28:37">
      <c r="AB127" s="2"/>
      <c r="AC127" s="2"/>
      <c r="AE127" s="2"/>
      <c r="AF127" s="2"/>
      <c r="AG127" s="2"/>
      <c r="AH127" s="2"/>
      <c r="AJ127" s="2"/>
      <c r="AK127" s="2"/>
    </row>
    <row r="128" spans="28:37">
      <c r="AB128" s="2"/>
      <c r="AC128" s="2"/>
      <c r="AE128" s="2"/>
      <c r="AF128" s="2"/>
      <c r="AG128" s="2"/>
      <c r="AH128" s="2"/>
      <c r="AJ128" s="2"/>
      <c r="AK128" s="2"/>
    </row>
    <row r="129" spans="28:37">
      <c r="AB129" s="2"/>
      <c r="AC129" s="2"/>
      <c r="AE129" s="2"/>
      <c r="AF129" s="2"/>
      <c r="AG129" s="2"/>
      <c r="AH129" s="2"/>
      <c r="AJ129" s="2"/>
      <c r="AK129" s="2"/>
    </row>
    <row r="130" spans="28:37">
      <c r="AB130" s="2"/>
      <c r="AC130" s="2"/>
      <c r="AE130" s="2"/>
      <c r="AF130" s="2"/>
      <c r="AG130" s="2"/>
      <c r="AH130" s="2"/>
      <c r="AJ130" s="2"/>
      <c r="AK130" s="2"/>
    </row>
    <row r="131" spans="28:37">
      <c r="AB131" s="2"/>
      <c r="AC131" s="2"/>
      <c r="AE131" s="2"/>
      <c r="AF131" s="2"/>
      <c r="AG131" s="2"/>
      <c r="AH131" s="2"/>
      <c r="AJ131" s="2"/>
      <c r="AK131" s="2"/>
    </row>
    <row r="132" spans="28:37">
      <c r="AB132" s="2"/>
      <c r="AC132" s="2"/>
      <c r="AE132" s="2"/>
      <c r="AF132" s="2"/>
      <c r="AG132" s="2"/>
      <c r="AH132" s="2"/>
      <c r="AJ132" s="2"/>
      <c r="AK132" s="2"/>
    </row>
    <row r="133" spans="28:37">
      <c r="AB133" s="2"/>
      <c r="AC133" s="2"/>
      <c r="AE133" s="2"/>
      <c r="AF133" s="2"/>
      <c r="AG133" s="2"/>
      <c r="AH133" s="2"/>
      <c r="AJ133" s="2"/>
      <c r="AK133" s="2"/>
    </row>
    <row r="134" spans="28:37">
      <c r="AB134" s="2"/>
      <c r="AC134" s="2"/>
      <c r="AE134" s="2"/>
      <c r="AF134" s="2"/>
      <c r="AG134" s="2"/>
      <c r="AH134" s="2"/>
      <c r="AJ134" s="2"/>
      <c r="AK134" s="2"/>
    </row>
    <row r="135" spans="28:37">
      <c r="AB135" s="2"/>
      <c r="AC135" s="2"/>
      <c r="AE135" s="2"/>
      <c r="AF135" s="2"/>
      <c r="AG135" s="2"/>
      <c r="AH135" s="2"/>
      <c r="AJ135" s="2"/>
      <c r="AK135" s="2"/>
    </row>
    <row r="136" spans="28:37">
      <c r="AB136" s="2"/>
      <c r="AC136" s="2"/>
      <c r="AE136" s="2"/>
      <c r="AF136" s="2"/>
      <c r="AG136" s="2"/>
      <c r="AH136" s="2"/>
      <c r="AJ136" s="2"/>
      <c r="AK136" s="2"/>
    </row>
    <row r="137" spans="28:37">
      <c r="AB137" s="2"/>
      <c r="AC137" s="2"/>
      <c r="AE137" s="2"/>
      <c r="AF137" s="2"/>
      <c r="AG137" s="2"/>
      <c r="AH137" s="2"/>
      <c r="AJ137" s="2"/>
      <c r="AK137" s="2"/>
    </row>
    <row r="138" spans="28:37">
      <c r="AB138" s="2"/>
      <c r="AC138" s="2"/>
      <c r="AE138" s="2"/>
      <c r="AF138" s="2"/>
      <c r="AG138" s="2"/>
      <c r="AH138" s="2"/>
      <c r="AJ138" s="2"/>
      <c r="AK138" s="2"/>
    </row>
    <row r="139" spans="28:37">
      <c r="AB139" s="2"/>
      <c r="AC139" s="2"/>
      <c r="AE139" s="2"/>
      <c r="AF139" s="2"/>
      <c r="AG139" s="2"/>
      <c r="AH139" s="2"/>
      <c r="AJ139" s="2"/>
      <c r="AK139" s="2"/>
    </row>
    <row r="140" spans="28:37">
      <c r="AB140" s="2"/>
      <c r="AC140" s="2"/>
      <c r="AE140" s="2"/>
      <c r="AF140" s="2"/>
      <c r="AG140" s="2"/>
      <c r="AH140" s="2"/>
      <c r="AJ140" s="2"/>
      <c r="AK140" s="2"/>
    </row>
    <row r="141" spans="28:37">
      <c r="AB141" s="2"/>
      <c r="AC141" s="2"/>
      <c r="AE141" s="2"/>
      <c r="AF141" s="2"/>
      <c r="AG141" s="2"/>
      <c r="AH141" s="2"/>
      <c r="AJ141" s="2"/>
      <c r="AK141" s="2"/>
    </row>
    <row r="142" spans="28:37">
      <c r="AB142" s="2"/>
      <c r="AC142" s="2"/>
      <c r="AE142" s="2"/>
      <c r="AF142" s="2"/>
      <c r="AG142" s="2"/>
      <c r="AH142" s="2"/>
      <c r="AJ142" s="2"/>
      <c r="AK142" s="2"/>
    </row>
    <row r="143" spans="28:37">
      <c r="AB143" s="2"/>
      <c r="AC143" s="2"/>
      <c r="AE143" s="2"/>
      <c r="AF143" s="2"/>
      <c r="AG143" s="2"/>
      <c r="AH143" s="2"/>
      <c r="AJ143" s="2"/>
      <c r="AK143" s="2"/>
    </row>
    <row r="144" spans="28:37">
      <c r="AB144" s="2"/>
      <c r="AC144" s="2"/>
      <c r="AE144" s="2"/>
      <c r="AF144" s="2"/>
      <c r="AG144" s="2"/>
      <c r="AH144" s="2"/>
      <c r="AJ144" s="2"/>
      <c r="AK144" s="2"/>
    </row>
    <row r="145" spans="28:37">
      <c r="AB145" s="2"/>
      <c r="AC145" s="2"/>
      <c r="AE145" s="2"/>
      <c r="AF145" s="2"/>
      <c r="AG145" s="2"/>
      <c r="AH145" s="2"/>
      <c r="AJ145" s="2"/>
      <c r="AK145" s="2"/>
    </row>
    <row r="146" spans="28:37">
      <c r="AB146" s="2"/>
      <c r="AC146" s="2"/>
      <c r="AE146" s="2"/>
      <c r="AF146" s="2"/>
      <c r="AG146" s="2"/>
      <c r="AH146" s="2"/>
      <c r="AJ146" s="2"/>
      <c r="AK146" s="2"/>
    </row>
    <row r="147" spans="28:37">
      <c r="AB147" s="2"/>
      <c r="AC147" s="2"/>
      <c r="AE147" s="2"/>
      <c r="AF147" s="2"/>
      <c r="AG147" s="2"/>
      <c r="AH147" s="2"/>
      <c r="AJ147" s="2"/>
      <c r="AK147" s="2"/>
    </row>
    <row r="148" spans="28:37">
      <c r="AB148" s="2"/>
      <c r="AC148" s="2"/>
      <c r="AE148" s="2"/>
      <c r="AF148" s="2"/>
      <c r="AG148" s="2"/>
      <c r="AH148" s="2"/>
      <c r="AJ148" s="2"/>
      <c r="AK148" s="2"/>
    </row>
    <row r="149" spans="28:37">
      <c r="AB149" s="2"/>
      <c r="AC149" s="2"/>
      <c r="AE149" s="2"/>
      <c r="AF149" s="2"/>
      <c r="AG149" s="2"/>
      <c r="AH149" s="2"/>
      <c r="AJ149" s="2"/>
      <c r="AK149" s="2"/>
    </row>
    <row r="150" spans="28:37">
      <c r="AB150" s="2"/>
      <c r="AC150" s="2"/>
      <c r="AE150" s="2"/>
      <c r="AF150" s="2"/>
      <c r="AG150" s="2"/>
      <c r="AH150" s="2"/>
      <c r="AJ150" s="2"/>
      <c r="AK150" s="2"/>
    </row>
    <row r="151" spans="28:37">
      <c r="AB151" s="2"/>
      <c r="AC151" s="2"/>
      <c r="AE151" s="2"/>
      <c r="AF151" s="2"/>
      <c r="AG151" s="2"/>
      <c r="AH151" s="2"/>
      <c r="AJ151" s="2"/>
      <c r="AK151" s="2"/>
    </row>
    <row r="152" spans="28:37">
      <c r="AB152" s="2"/>
      <c r="AC152" s="2"/>
      <c r="AE152" s="2"/>
      <c r="AF152" s="2"/>
      <c r="AG152" s="2"/>
      <c r="AH152" s="2"/>
      <c r="AJ152" s="2"/>
      <c r="AK152" s="2"/>
    </row>
    <row r="153" spans="28:37">
      <c r="AB153" s="2"/>
      <c r="AC153" s="2"/>
      <c r="AE153" s="2"/>
      <c r="AF153" s="2"/>
      <c r="AG153" s="2"/>
      <c r="AH153" s="2"/>
      <c r="AJ153" s="2"/>
      <c r="AK153" s="2"/>
    </row>
    <row r="154" spans="28:37">
      <c r="AB154" s="2"/>
      <c r="AC154" s="2"/>
      <c r="AE154" s="2"/>
      <c r="AF154" s="2"/>
      <c r="AG154" s="2"/>
      <c r="AH154" s="2"/>
      <c r="AJ154" s="2"/>
      <c r="AK154" s="2"/>
    </row>
    <row r="155" spans="28:37">
      <c r="AB155" s="2"/>
      <c r="AC155" s="2"/>
      <c r="AE155" s="2"/>
      <c r="AF155" s="2"/>
      <c r="AG155" s="2"/>
      <c r="AH155" s="2"/>
      <c r="AJ155" s="2"/>
      <c r="AK155" s="2"/>
    </row>
    <row r="156" spans="28:37">
      <c r="AB156" s="2"/>
      <c r="AC156" s="2"/>
      <c r="AE156" s="2"/>
      <c r="AF156" s="2"/>
      <c r="AG156" s="2"/>
      <c r="AH156" s="2"/>
      <c r="AJ156" s="2"/>
      <c r="AK156" s="2"/>
    </row>
    <row r="157" spans="28:37">
      <c r="AB157" s="2"/>
      <c r="AC157" s="2"/>
      <c r="AE157" s="2"/>
      <c r="AF157" s="2"/>
      <c r="AG157" s="2"/>
      <c r="AH157" s="2"/>
      <c r="AJ157" s="2"/>
      <c r="AK157" s="2"/>
    </row>
    <row r="158" spans="28:37">
      <c r="AB158" s="2"/>
      <c r="AC158" s="2"/>
      <c r="AE158" s="2"/>
      <c r="AF158" s="2"/>
      <c r="AG158" s="2"/>
      <c r="AH158" s="2"/>
      <c r="AJ158" s="2"/>
      <c r="AK158" s="2"/>
    </row>
    <row r="159" spans="28:37">
      <c r="AB159" s="2"/>
      <c r="AC159" s="2"/>
      <c r="AE159" s="2"/>
      <c r="AF159" s="2"/>
      <c r="AG159" s="2"/>
      <c r="AH159" s="2"/>
      <c r="AJ159" s="2"/>
      <c r="AK159" s="2"/>
    </row>
    <row r="160" spans="28:37">
      <c r="AB160" s="2"/>
      <c r="AC160" s="2"/>
      <c r="AE160" s="2"/>
      <c r="AF160" s="2"/>
      <c r="AG160" s="2"/>
      <c r="AH160" s="2"/>
      <c r="AJ160" s="2"/>
      <c r="AK160" s="2"/>
    </row>
  </sheetData>
  <mergeCells count="275">
    <mergeCell ref="AJ39:AM39"/>
    <mergeCell ref="B40:Y40"/>
    <mergeCell ref="B41:T41"/>
    <mergeCell ref="U43:V43"/>
    <mergeCell ref="L29:O29"/>
    <mergeCell ref="H39:K39"/>
    <mergeCell ref="L39:O39"/>
    <mergeCell ref="P39:S39"/>
    <mergeCell ref="W39:Z39"/>
    <mergeCell ref="AB39:AE39"/>
    <mergeCell ref="AF39:AI39"/>
    <mergeCell ref="AF37:AI37"/>
    <mergeCell ref="AJ37:AM37"/>
    <mergeCell ref="C38:E38"/>
    <mergeCell ref="H38:K38"/>
    <mergeCell ref="L38:O38"/>
    <mergeCell ref="P38:S38"/>
    <mergeCell ref="X38:Z38"/>
    <mergeCell ref="AB38:AE38"/>
    <mergeCell ref="AF38:AI38"/>
    <mergeCell ref="AJ38:AM38"/>
    <mergeCell ref="C37:E37"/>
    <mergeCell ref="H37:K37"/>
    <mergeCell ref="L37:O37"/>
    <mergeCell ref="P37:S37"/>
    <mergeCell ref="W37:Z37"/>
    <mergeCell ref="AB37:AE37"/>
    <mergeCell ref="AF35:AI35"/>
    <mergeCell ref="AJ35:AM35"/>
    <mergeCell ref="C36:E36"/>
    <mergeCell ref="H36:K36"/>
    <mergeCell ref="L36:O36"/>
    <mergeCell ref="P36:S36"/>
    <mergeCell ref="W36:Z36"/>
    <mergeCell ref="AB36:AE36"/>
    <mergeCell ref="AF36:AI36"/>
    <mergeCell ref="AJ36:AM36"/>
    <mergeCell ref="B35:E35"/>
    <mergeCell ref="H35:K35"/>
    <mergeCell ref="L35:O35"/>
    <mergeCell ref="P35:S35"/>
    <mergeCell ref="X35:Z35"/>
    <mergeCell ref="AB35:AE35"/>
    <mergeCell ref="AF33:AI33"/>
    <mergeCell ref="AJ33:AM33"/>
    <mergeCell ref="C34:E34"/>
    <mergeCell ref="H34:K34"/>
    <mergeCell ref="L34:O34"/>
    <mergeCell ref="P34:S34"/>
    <mergeCell ref="X34:Z34"/>
    <mergeCell ref="AB34:AE34"/>
    <mergeCell ref="AF34:AI34"/>
    <mergeCell ref="AJ34:AM34"/>
    <mergeCell ref="C33:E33"/>
    <mergeCell ref="H33:K33"/>
    <mergeCell ref="L33:O33"/>
    <mergeCell ref="P33:S33"/>
    <mergeCell ref="W33:Z33"/>
    <mergeCell ref="AB33:AE33"/>
    <mergeCell ref="AF31:AI31"/>
    <mergeCell ref="AJ31:AM31"/>
    <mergeCell ref="C32:E32"/>
    <mergeCell ref="H32:K32"/>
    <mergeCell ref="L32:O32"/>
    <mergeCell ref="P32:S32"/>
    <mergeCell ref="X32:Z32"/>
    <mergeCell ref="AB32:AE32"/>
    <mergeCell ref="AF32:AI32"/>
    <mergeCell ref="AJ32:AM32"/>
    <mergeCell ref="C31:E31"/>
    <mergeCell ref="H31:K31"/>
    <mergeCell ref="L31:O31"/>
    <mergeCell ref="P31:S31"/>
    <mergeCell ref="X31:Z31"/>
    <mergeCell ref="AB31:AE31"/>
    <mergeCell ref="AJ29:AM29"/>
    <mergeCell ref="B30:E30"/>
    <mergeCell ref="H30:K30"/>
    <mergeCell ref="L30:O30"/>
    <mergeCell ref="P30:S30"/>
    <mergeCell ref="X30:Z30"/>
    <mergeCell ref="AB30:AE30"/>
    <mergeCell ref="AF30:AI30"/>
    <mergeCell ref="AJ30:AM30"/>
    <mergeCell ref="C29:E29"/>
    <mergeCell ref="X29:Z29"/>
    <mergeCell ref="AB29:AE29"/>
    <mergeCell ref="AF29:AI29"/>
    <mergeCell ref="H29:K29"/>
    <mergeCell ref="P29:S29"/>
    <mergeCell ref="AF27:AI27"/>
    <mergeCell ref="AJ27:AM27"/>
    <mergeCell ref="C28:E28"/>
    <mergeCell ref="H28:K28"/>
    <mergeCell ref="L28:O28"/>
    <mergeCell ref="P28:S28"/>
    <mergeCell ref="X28:Z28"/>
    <mergeCell ref="AB28:AE28"/>
    <mergeCell ref="AF28:AI28"/>
    <mergeCell ref="AJ28:AM28"/>
    <mergeCell ref="C27:E27"/>
    <mergeCell ref="H27:K27"/>
    <mergeCell ref="L27:O27"/>
    <mergeCell ref="P27:S27"/>
    <mergeCell ref="X27:Z27"/>
    <mergeCell ref="AB27:AE27"/>
    <mergeCell ref="AF25:AI25"/>
    <mergeCell ref="AJ25:AM25"/>
    <mergeCell ref="C26:E26"/>
    <mergeCell ref="H26:K26"/>
    <mergeCell ref="L26:O26"/>
    <mergeCell ref="P26:S26"/>
    <mergeCell ref="X26:Z26"/>
    <mergeCell ref="AB26:AE26"/>
    <mergeCell ref="AF26:AI26"/>
    <mergeCell ref="AJ26:AM26"/>
    <mergeCell ref="B25:E25"/>
    <mergeCell ref="H25:K25"/>
    <mergeCell ref="L25:O25"/>
    <mergeCell ref="P25:S25"/>
    <mergeCell ref="X25:Z25"/>
    <mergeCell ref="AB25:AE25"/>
    <mergeCell ref="AF23:AI23"/>
    <mergeCell ref="AJ23:AM23"/>
    <mergeCell ref="C24:E24"/>
    <mergeCell ref="H24:K24"/>
    <mergeCell ref="L24:O24"/>
    <mergeCell ref="P24:S24"/>
    <mergeCell ref="X24:Z24"/>
    <mergeCell ref="AB24:AE24"/>
    <mergeCell ref="AF24:AI24"/>
    <mergeCell ref="AJ24:AM24"/>
    <mergeCell ref="C23:E23"/>
    <mergeCell ref="H23:K23"/>
    <mergeCell ref="L23:O23"/>
    <mergeCell ref="P23:S23"/>
    <mergeCell ref="X23:Z23"/>
    <mergeCell ref="AB23:AE23"/>
    <mergeCell ref="AF21:AI21"/>
    <mergeCell ref="AJ21:AM21"/>
    <mergeCell ref="C22:E22"/>
    <mergeCell ref="H22:K22"/>
    <mergeCell ref="L22:O22"/>
    <mergeCell ref="P22:S22"/>
    <mergeCell ref="W22:Z22"/>
    <mergeCell ref="AB22:AE22"/>
    <mergeCell ref="AF22:AI22"/>
    <mergeCell ref="AJ22:AM22"/>
    <mergeCell ref="B21:E21"/>
    <mergeCell ref="H21:K21"/>
    <mergeCell ref="L21:O21"/>
    <mergeCell ref="P21:S21"/>
    <mergeCell ref="X21:Z21"/>
    <mergeCell ref="AB21:AE21"/>
    <mergeCell ref="AF19:AI19"/>
    <mergeCell ref="AJ19:AM19"/>
    <mergeCell ref="C20:E20"/>
    <mergeCell ref="H20:K20"/>
    <mergeCell ref="L20:O20"/>
    <mergeCell ref="P20:S20"/>
    <mergeCell ref="X20:Z20"/>
    <mergeCell ref="AB20:AE20"/>
    <mergeCell ref="AF20:AI20"/>
    <mergeCell ref="AJ20:AM20"/>
    <mergeCell ref="C19:E19"/>
    <mergeCell ref="H19:K19"/>
    <mergeCell ref="L19:O19"/>
    <mergeCell ref="P19:S19"/>
    <mergeCell ref="X19:Z19"/>
    <mergeCell ref="AB19:AE19"/>
    <mergeCell ref="AF17:AI17"/>
    <mergeCell ref="AJ17:AM17"/>
    <mergeCell ref="B18:E18"/>
    <mergeCell ref="H18:K18"/>
    <mergeCell ref="L18:O18"/>
    <mergeCell ref="P18:S18"/>
    <mergeCell ref="X18:Z18"/>
    <mergeCell ref="AB18:AE18"/>
    <mergeCell ref="AF18:AI18"/>
    <mergeCell ref="AJ18:AM18"/>
    <mergeCell ref="C17:E17"/>
    <mergeCell ref="H17:K17"/>
    <mergeCell ref="L17:O17"/>
    <mergeCell ref="P17:S17"/>
    <mergeCell ref="X17:Z17"/>
    <mergeCell ref="AB17:AE17"/>
    <mergeCell ref="AF15:AI15"/>
    <mergeCell ref="AJ15:AM15"/>
    <mergeCell ref="C16:E16"/>
    <mergeCell ref="H16:K16"/>
    <mergeCell ref="L16:O16"/>
    <mergeCell ref="P16:S16"/>
    <mergeCell ref="W16:Z16"/>
    <mergeCell ref="AB16:AE16"/>
    <mergeCell ref="AF16:AI16"/>
    <mergeCell ref="AJ16:AM16"/>
    <mergeCell ref="C15:E15"/>
    <mergeCell ref="H15:K15"/>
    <mergeCell ref="L15:O15"/>
    <mergeCell ref="P15:S15"/>
    <mergeCell ref="X15:Z15"/>
    <mergeCell ref="AB15:AE15"/>
    <mergeCell ref="AJ13:AM13"/>
    <mergeCell ref="B14:E14"/>
    <mergeCell ref="H14:K14"/>
    <mergeCell ref="L14:O14"/>
    <mergeCell ref="P14:S14"/>
    <mergeCell ref="X14:Z14"/>
    <mergeCell ref="AB14:AE14"/>
    <mergeCell ref="AF14:AI14"/>
    <mergeCell ref="AJ14:AM14"/>
    <mergeCell ref="H13:K13"/>
    <mergeCell ref="L13:O13"/>
    <mergeCell ref="P13:S13"/>
    <mergeCell ref="X13:Z13"/>
    <mergeCell ref="AB13:AE13"/>
    <mergeCell ref="AF13:AI13"/>
    <mergeCell ref="AF11:AI11"/>
    <mergeCell ref="AJ11:AM11"/>
    <mergeCell ref="C12:E12"/>
    <mergeCell ref="H12:K12"/>
    <mergeCell ref="L12:O12"/>
    <mergeCell ref="P12:S12"/>
    <mergeCell ref="W12:Z12"/>
    <mergeCell ref="AB12:AE12"/>
    <mergeCell ref="AF12:AI12"/>
    <mergeCell ref="AJ12:AM12"/>
    <mergeCell ref="C11:E11"/>
    <mergeCell ref="H11:K11"/>
    <mergeCell ref="L11:O11"/>
    <mergeCell ref="P11:S11"/>
    <mergeCell ref="X11:Z11"/>
    <mergeCell ref="AB11:AE11"/>
    <mergeCell ref="AF9:AI9"/>
    <mergeCell ref="AJ9:AM9"/>
    <mergeCell ref="C10:E10"/>
    <mergeCell ref="H10:K10"/>
    <mergeCell ref="L10:O10"/>
    <mergeCell ref="P10:S10"/>
    <mergeCell ref="X10:Z10"/>
    <mergeCell ref="AB10:AE10"/>
    <mergeCell ref="AF10:AI10"/>
    <mergeCell ref="AJ10:AM10"/>
    <mergeCell ref="C9:E9"/>
    <mergeCell ref="H9:K9"/>
    <mergeCell ref="L9:O9"/>
    <mergeCell ref="P9:S9"/>
    <mergeCell ref="X9:Z9"/>
    <mergeCell ref="AB9:AE9"/>
    <mergeCell ref="AF7:AI7"/>
    <mergeCell ref="AJ7:AM7"/>
    <mergeCell ref="C8:E8"/>
    <mergeCell ref="H8:K8"/>
    <mergeCell ref="L8:O8"/>
    <mergeCell ref="P8:S8"/>
    <mergeCell ref="X8:Z8"/>
    <mergeCell ref="AB8:AE8"/>
    <mergeCell ref="AF8:AI8"/>
    <mergeCell ref="AJ8:AM8"/>
    <mergeCell ref="B7:E7"/>
    <mergeCell ref="H7:K7"/>
    <mergeCell ref="L7:O7"/>
    <mergeCell ref="P7:S7"/>
    <mergeCell ref="W7:Z7"/>
    <mergeCell ref="AB7:AE7"/>
    <mergeCell ref="AM1:AN1"/>
    <mergeCell ref="A2:AN2"/>
    <mergeCell ref="AL4:AN4"/>
    <mergeCell ref="H6:K6"/>
    <mergeCell ref="L6:O6"/>
    <mergeCell ref="P6:S6"/>
    <mergeCell ref="V6:AA6"/>
    <mergeCell ref="AB6:AE6"/>
    <mergeCell ref="AF6:AI6"/>
    <mergeCell ref="AJ6:AM6"/>
  </mergeCells>
  <phoneticPr fontId="3"/>
  <pageMargins left="0.59055118110236227" right="0.39370078740157483" top="0.39370078740157483" bottom="0.19685039370078741" header="0.51181102362204722" footer="0.19685039370078741"/>
  <pageSetup paperSize="9" scale="98" orientation="landscape" r:id="rId1"/>
  <headerFooter alignWithMargins="0">
    <oddFooter>&amp;C
- 1 -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1"/>
  <sheetViews>
    <sheetView zoomScaleNormal="100" workbookViewId="0">
      <selection activeCell="A2" sqref="A2:AN2"/>
    </sheetView>
  </sheetViews>
  <sheetFormatPr defaultRowHeight="13.5"/>
  <cols>
    <col min="1" max="1" width="1.125" style="2" customWidth="1"/>
    <col min="2" max="2" width="1.375" style="2" customWidth="1"/>
    <col min="3" max="3" width="3.875" style="2" customWidth="1"/>
    <col min="4" max="4" width="8.75" style="2" customWidth="1"/>
    <col min="5" max="5" width="11" style="2" customWidth="1"/>
    <col min="6" max="6" width="1" style="2" hidden="1" customWidth="1"/>
    <col min="7" max="7" width="1.125" style="143" customWidth="1"/>
    <col min="8" max="9" width="1.5" style="143" customWidth="1"/>
    <col min="10" max="10" width="7.625" style="2" customWidth="1"/>
    <col min="11" max="11" width="1" style="146" customWidth="1"/>
    <col min="12" max="13" width="1.5" style="143" customWidth="1"/>
    <col min="14" max="14" width="7.625" style="2" customWidth="1"/>
    <col min="15" max="15" width="1" style="2" customWidth="1"/>
    <col min="16" max="17" width="1.5" style="143" customWidth="1"/>
    <col min="18" max="18" width="7.625" style="2" customWidth="1"/>
    <col min="19" max="19" width="1" style="9" customWidth="1"/>
    <col min="20" max="20" width="6.5" style="2" customWidth="1"/>
    <col min="21" max="21" width="4.75" style="2" customWidth="1"/>
    <col min="22" max="22" width="1.125" style="2" customWidth="1"/>
    <col min="23" max="23" width="1.375" style="2" customWidth="1"/>
    <col min="24" max="24" width="3.875" style="2" customWidth="1"/>
    <col min="25" max="25" width="8.75" style="2" customWidth="1"/>
    <col min="26" max="26" width="11" style="2" customWidth="1"/>
    <col min="27" max="27" width="1.125" style="2" customWidth="1"/>
    <col min="28" max="29" width="1.5" style="143" customWidth="1"/>
    <col min="30" max="30" width="7.625" style="2" customWidth="1"/>
    <col min="31" max="31" width="1" style="9" customWidth="1"/>
    <col min="32" max="33" width="1.5" style="143" customWidth="1"/>
    <col min="34" max="34" width="7.625" style="2" customWidth="1"/>
    <col min="35" max="35" width="1" style="2" customWidth="1"/>
    <col min="36" max="37" width="1.5" style="143" customWidth="1"/>
    <col min="38" max="38" width="7.625" style="2" customWidth="1"/>
    <col min="39" max="39" width="1" style="2" customWidth="1"/>
    <col min="40" max="40" width="6.5" style="2" customWidth="1"/>
    <col min="41" max="16384" width="9" style="2"/>
  </cols>
  <sheetData>
    <row r="1" spans="1:40" ht="18.75" customHeight="1">
      <c r="A1" s="1"/>
      <c r="B1" s="1"/>
      <c r="C1" s="1"/>
      <c r="D1" s="1"/>
      <c r="E1" s="1"/>
      <c r="F1" s="1"/>
      <c r="G1" s="544"/>
      <c r="H1" s="544"/>
      <c r="I1" s="544"/>
      <c r="J1" s="1"/>
      <c r="K1" s="65"/>
      <c r="L1" s="544"/>
      <c r="M1" s="544"/>
      <c r="N1" s="1"/>
      <c r="O1" s="1"/>
      <c r="P1" s="544"/>
      <c r="Q1" s="544"/>
      <c r="R1" s="1"/>
      <c r="S1" s="534"/>
      <c r="T1" s="1"/>
      <c r="U1" s="1"/>
      <c r="V1" s="1"/>
      <c r="W1" s="1"/>
      <c r="X1" s="1"/>
      <c r="Y1" s="533"/>
      <c r="Z1" s="1"/>
      <c r="AA1" s="1"/>
      <c r="AB1" s="544"/>
      <c r="AC1" s="544"/>
      <c r="AD1" s="1"/>
      <c r="AE1" s="534"/>
      <c r="AF1" s="544"/>
      <c r="AG1" s="544"/>
      <c r="AH1" s="1"/>
      <c r="AI1" s="1"/>
      <c r="AJ1" s="544"/>
      <c r="AK1" s="544"/>
      <c r="AL1" s="1"/>
      <c r="AM1" s="978" t="s">
        <v>442</v>
      </c>
      <c r="AN1" s="979"/>
    </row>
    <row r="2" spans="1:40" ht="7.5" customHeight="1">
      <c r="A2" s="940"/>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row>
    <row r="3" spans="1:40" ht="9" customHeight="1">
      <c r="A3" s="533"/>
      <c r="B3" s="533"/>
      <c r="C3" s="533"/>
      <c r="D3" s="533"/>
      <c r="E3" s="533"/>
      <c r="F3" s="533"/>
      <c r="G3" s="544"/>
      <c r="H3" s="544"/>
      <c r="I3" s="544"/>
      <c r="J3" s="147" t="s">
        <v>787</v>
      </c>
      <c r="K3" s="65"/>
      <c r="L3" s="544"/>
      <c r="M3" s="544"/>
      <c r="N3" s="533"/>
      <c r="O3" s="533"/>
      <c r="P3" s="544"/>
      <c r="Q3" s="544"/>
      <c r="R3" s="533"/>
      <c r="S3" s="534"/>
      <c r="T3" s="533"/>
      <c r="U3" s="533"/>
      <c r="V3" s="533"/>
      <c r="W3" s="533"/>
      <c r="X3" s="533"/>
      <c r="Y3" s="533"/>
      <c r="Z3" s="533"/>
      <c r="AA3" s="533"/>
      <c r="AB3" s="544"/>
      <c r="AC3" s="544"/>
      <c r="AD3" s="533"/>
      <c r="AE3" s="534"/>
      <c r="AF3" s="544"/>
      <c r="AG3" s="544"/>
      <c r="AH3" s="533"/>
      <c r="AI3" s="533"/>
      <c r="AJ3" s="544"/>
      <c r="AK3" s="544"/>
      <c r="AL3" s="533"/>
      <c r="AM3" s="533"/>
      <c r="AN3" s="533"/>
    </row>
    <row r="4" spans="1:40" ht="13.5" customHeight="1">
      <c r="A4" s="100" t="s">
        <v>443</v>
      </c>
      <c r="B4" s="100"/>
      <c r="C4" s="100"/>
      <c r="D4" s="980"/>
      <c r="E4" s="980"/>
      <c r="F4" s="100"/>
      <c r="G4" s="99"/>
      <c r="H4" s="99"/>
      <c r="I4" s="99"/>
      <c r="J4" s="99"/>
      <c r="K4" s="99"/>
      <c r="L4" s="528"/>
      <c r="M4" s="528"/>
      <c r="N4" s="8"/>
      <c r="O4" s="8"/>
      <c r="P4" s="528"/>
      <c r="Q4" s="528"/>
      <c r="R4" s="1"/>
      <c r="S4" s="535"/>
      <c r="T4" s="1"/>
      <c r="U4" s="8"/>
      <c r="V4" s="1"/>
      <c r="W4" s="1"/>
      <c r="X4" s="1"/>
      <c r="Y4" s="1"/>
      <c r="Z4" s="8"/>
      <c r="AA4" s="8"/>
      <c r="AB4" s="528"/>
      <c r="AC4" s="528"/>
      <c r="AD4" s="8"/>
      <c r="AE4" s="535"/>
      <c r="AF4" s="528"/>
      <c r="AG4" s="528"/>
      <c r="AH4" s="8"/>
      <c r="AI4" s="8"/>
      <c r="AJ4" s="528"/>
      <c r="AK4" s="528"/>
      <c r="AL4" s="941" t="s">
        <v>444</v>
      </c>
      <c r="AM4" s="941"/>
      <c r="AN4" s="941"/>
    </row>
    <row r="5" spans="1:40" ht="5.25" customHeight="1">
      <c r="A5" s="1"/>
      <c r="B5" s="1"/>
      <c r="C5" s="1"/>
      <c r="D5" s="1"/>
      <c r="E5" s="1"/>
      <c r="F5" s="1"/>
      <c r="G5" s="544"/>
      <c r="H5" s="544"/>
      <c r="I5" s="530"/>
      <c r="J5" s="11"/>
      <c r="K5" s="100"/>
      <c r="L5" s="530"/>
      <c r="M5" s="530"/>
      <c r="N5" s="11"/>
      <c r="O5" s="11"/>
      <c r="P5" s="530"/>
      <c r="Q5" s="530"/>
      <c r="R5" s="11"/>
      <c r="S5" s="531"/>
      <c r="T5" s="11"/>
      <c r="U5" s="8"/>
      <c r="V5" s="11"/>
      <c r="W5" s="11"/>
      <c r="X5" s="11"/>
      <c r="Y5" s="11"/>
      <c r="Z5" s="11"/>
      <c r="AA5" s="11"/>
      <c r="AB5" s="530"/>
      <c r="AC5" s="530"/>
      <c r="AD5" s="11"/>
      <c r="AE5" s="531"/>
      <c r="AF5" s="530"/>
      <c r="AG5" s="530"/>
      <c r="AH5" s="11"/>
      <c r="AI5" s="11"/>
      <c r="AJ5" s="530"/>
      <c r="AK5" s="530"/>
      <c r="AL5" s="11"/>
      <c r="AM5" s="11"/>
      <c r="AN5" s="11"/>
    </row>
    <row r="6" spans="1:40" ht="14.65" customHeight="1">
      <c r="A6" s="148" t="s">
        <v>448</v>
      </c>
      <c r="B6" s="140"/>
      <c r="C6" s="140"/>
      <c r="D6" s="140"/>
      <c r="E6" s="140"/>
      <c r="F6" s="263"/>
      <c r="G6" s="142"/>
      <c r="H6" s="938" t="s">
        <v>974</v>
      </c>
      <c r="I6" s="942"/>
      <c r="J6" s="942"/>
      <c r="K6" s="939"/>
      <c r="L6" s="938" t="s">
        <v>975</v>
      </c>
      <c r="M6" s="942"/>
      <c r="N6" s="942"/>
      <c r="O6" s="939"/>
      <c r="P6" s="938" t="s">
        <v>33</v>
      </c>
      <c r="Q6" s="942"/>
      <c r="R6" s="942"/>
      <c r="S6" s="939"/>
      <c r="T6" s="909" t="s">
        <v>32</v>
      </c>
      <c r="U6" s="13"/>
      <c r="V6" s="943" t="s">
        <v>448</v>
      </c>
      <c r="W6" s="944"/>
      <c r="X6" s="944"/>
      <c r="Y6" s="944"/>
      <c r="Z6" s="944"/>
      <c r="AA6" s="945"/>
      <c r="AB6" s="938" t="s">
        <v>974</v>
      </c>
      <c r="AC6" s="942"/>
      <c r="AD6" s="942"/>
      <c r="AE6" s="939"/>
      <c r="AF6" s="938" t="s">
        <v>975</v>
      </c>
      <c r="AG6" s="942"/>
      <c r="AH6" s="942"/>
      <c r="AI6" s="939"/>
      <c r="AJ6" s="938" t="s">
        <v>33</v>
      </c>
      <c r="AK6" s="942"/>
      <c r="AL6" s="942"/>
      <c r="AM6" s="939"/>
      <c r="AN6" s="909" t="s">
        <v>32</v>
      </c>
    </row>
    <row r="7" spans="1:40" ht="14.45" customHeight="1">
      <c r="A7" s="42"/>
      <c r="B7" s="956" t="s">
        <v>531</v>
      </c>
      <c r="C7" s="956"/>
      <c r="D7" s="956"/>
      <c r="E7" s="956"/>
      <c r="F7" s="253"/>
      <c r="G7" s="245"/>
      <c r="H7" s="981">
        <f>SUM(H8:K11)</f>
        <v>0</v>
      </c>
      <c r="I7" s="982"/>
      <c r="J7" s="982"/>
      <c r="K7" s="983"/>
      <c r="L7" s="984">
        <f>SUM(L8:O11)</f>
        <v>0</v>
      </c>
      <c r="M7" s="985"/>
      <c r="N7" s="985"/>
      <c r="O7" s="986"/>
      <c r="P7" s="987">
        <f>H7-L7</f>
        <v>0</v>
      </c>
      <c r="Q7" s="988"/>
      <c r="R7" s="988"/>
      <c r="S7" s="989"/>
      <c r="T7" s="13"/>
      <c r="U7" s="13"/>
      <c r="V7" s="149"/>
      <c r="W7" s="990" t="s">
        <v>532</v>
      </c>
      <c r="X7" s="990"/>
      <c r="Y7" s="990"/>
      <c r="Z7" s="990"/>
      <c r="AA7" s="252"/>
      <c r="AB7" s="946">
        <f>SUM(AB8:AE12)</f>
        <v>0</v>
      </c>
      <c r="AC7" s="947"/>
      <c r="AD7" s="947"/>
      <c r="AE7" s="948"/>
      <c r="AF7" s="987">
        <f>SUM(AF8:AI12)</f>
        <v>0</v>
      </c>
      <c r="AG7" s="988"/>
      <c r="AH7" s="988"/>
      <c r="AI7" s="989"/>
      <c r="AJ7" s="987">
        <f t="shared" ref="AJ7:AJ33" si="0">AB7-AF7</f>
        <v>0</v>
      </c>
      <c r="AK7" s="988"/>
      <c r="AL7" s="988"/>
      <c r="AM7" s="989"/>
      <c r="AN7" s="13"/>
    </row>
    <row r="8" spans="1:40" ht="14.45" customHeight="1">
      <c r="A8" s="10"/>
      <c r="B8" s="19"/>
      <c r="C8" s="997" t="s">
        <v>124</v>
      </c>
      <c r="D8" s="997"/>
      <c r="E8" s="997"/>
      <c r="F8" s="19"/>
      <c r="G8" s="102"/>
      <c r="H8" s="991"/>
      <c r="I8" s="992"/>
      <c r="J8" s="992"/>
      <c r="K8" s="993"/>
      <c r="L8" s="994"/>
      <c r="M8" s="995"/>
      <c r="N8" s="995"/>
      <c r="O8" s="996"/>
      <c r="P8" s="953">
        <f>H8-L8</f>
        <v>0</v>
      </c>
      <c r="Q8" s="954"/>
      <c r="R8" s="954"/>
      <c r="S8" s="955"/>
      <c r="T8" s="13"/>
      <c r="U8" s="13"/>
      <c r="V8" s="17"/>
      <c r="W8" s="19"/>
      <c r="X8" s="949" t="s">
        <v>534</v>
      </c>
      <c r="Y8" s="949"/>
      <c r="Z8" s="949"/>
      <c r="AA8" s="19"/>
      <c r="AB8" s="950"/>
      <c r="AC8" s="951"/>
      <c r="AD8" s="951"/>
      <c r="AE8" s="952"/>
      <c r="AF8" s="953"/>
      <c r="AG8" s="954"/>
      <c r="AH8" s="954"/>
      <c r="AI8" s="955"/>
      <c r="AJ8" s="953">
        <f t="shared" si="0"/>
        <v>0</v>
      </c>
      <c r="AK8" s="954"/>
      <c r="AL8" s="954"/>
      <c r="AM8" s="955"/>
      <c r="AN8" s="13"/>
    </row>
    <row r="9" spans="1:40" ht="14.45" customHeight="1">
      <c r="A9" s="26"/>
      <c r="B9" s="19"/>
      <c r="C9" s="949" t="s">
        <v>125</v>
      </c>
      <c r="D9" s="949"/>
      <c r="E9" s="949"/>
      <c r="F9" s="19"/>
      <c r="G9" s="102"/>
      <c r="H9" s="991"/>
      <c r="I9" s="992"/>
      <c r="J9" s="992"/>
      <c r="K9" s="993"/>
      <c r="L9" s="994"/>
      <c r="M9" s="995"/>
      <c r="N9" s="995"/>
      <c r="O9" s="996"/>
      <c r="P9" s="953">
        <f>H9-L9</f>
        <v>0</v>
      </c>
      <c r="Q9" s="954"/>
      <c r="R9" s="954"/>
      <c r="S9" s="955"/>
      <c r="T9" s="13"/>
      <c r="U9" s="13"/>
      <c r="V9" s="17"/>
      <c r="W9" s="19"/>
      <c r="X9" s="949" t="s">
        <v>535</v>
      </c>
      <c r="Y9" s="949"/>
      <c r="Z9" s="949"/>
      <c r="AA9" s="19"/>
      <c r="AB9" s="950"/>
      <c r="AC9" s="951"/>
      <c r="AD9" s="951"/>
      <c r="AE9" s="952"/>
      <c r="AF9" s="953"/>
      <c r="AG9" s="954"/>
      <c r="AH9" s="954"/>
      <c r="AI9" s="955"/>
      <c r="AJ9" s="953">
        <f t="shared" si="0"/>
        <v>0</v>
      </c>
      <c r="AK9" s="954"/>
      <c r="AL9" s="954"/>
      <c r="AM9" s="955"/>
      <c r="AN9" s="13"/>
    </row>
    <row r="10" spans="1:40" ht="14.45" customHeight="1">
      <c r="A10" s="17"/>
      <c r="B10" s="19"/>
      <c r="C10" s="949" t="s">
        <v>126</v>
      </c>
      <c r="D10" s="949"/>
      <c r="E10" s="949"/>
      <c r="F10" s="19"/>
      <c r="G10" s="102"/>
      <c r="H10" s="991"/>
      <c r="I10" s="992"/>
      <c r="J10" s="992"/>
      <c r="K10" s="993"/>
      <c r="L10" s="994"/>
      <c r="M10" s="995"/>
      <c r="N10" s="995"/>
      <c r="O10" s="996"/>
      <c r="P10" s="953">
        <f>H10-L10</f>
        <v>0</v>
      </c>
      <c r="Q10" s="954"/>
      <c r="R10" s="954"/>
      <c r="S10" s="955"/>
      <c r="T10" s="13"/>
      <c r="U10" s="13"/>
      <c r="V10" s="17"/>
      <c r="W10" s="19"/>
      <c r="X10" s="949" t="s">
        <v>536</v>
      </c>
      <c r="Y10" s="949"/>
      <c r="Z10" s="949"/>
      <c r="AA10" s="19"/>
      <c r="AB10" s="950"/>
      <c r="AC10" s="951"/>
      <c r="AD10" s="951"/>
      <c r="AE10" s="952"/>
      <c r="AF10" s="953"/>
      <c r="AG10" s="954"/>
      <c r="AH10" s="954"/>
      <c r="AI10" s="955"/>
      <c r="AJ10" s="953">
        <f t="shared" si="0"/>
        <v>0</v>
      </c>
      <c r="AK10" s="954"/>
      <c r="AL10" s="954"/>
      <c r="AM10" s="955"/>
      <c r="AN10" s="13"/>
    </row>
    <row r="11" spans="1:40" ht="14.45" customHeight="1">
      <c r="A11" s="10"/>
      <c r="B11" s="19"/>
      <c r="C11" s="949" t="s">
        <v>127</v>
      </c>
      <c r="D11" s="949"/>
      <c r="E11" s="949"/>
      <c r="F11" s="19"/>
      <c r="G11" s="102"/>
      <c r="H11" s="991"/>
      <c r="I11" s="992"/>
      <c r="J11" s="992"/>
      <c r="K11" s="993"/>
      <c r="L11" s="994"/>
      <c r="M11" s="995"/>
      <c r="N11" s="995"/>
      <c r="O11" s="996"/>
      <c r="P11" s="953">
        <f>H11-L11</f>
        <v>0</v>
      </c>
      <c r="Q11" s="954"/>
      <c r="R11" s="954"/>
      <c r="S11" s="955"/>
      <c r="T11" s="13"/>
      <c r="U11" s="13"/>
      <c r="V11" s="17"/>
      <c r="W11" s="19"/>
      <c r="X11" s="949" t="s">
        <v>537</v>
      </c>
      <c r="Y11" s="949"/>
      <c r="Z11" s="949"/>
      <c r="AA11" s="19"/>
      <c r="AB11" s="950"/>
      <c r="AC11" s="951"/>
      <c r="AD11" s="951"/>
      <c r="AE11" s="952"/>
      <c r="AF11" s="953"/>
      <c r="AG11" s="954"/>
      <c r="AH11" s="954"/>
      <c r="AI11" s="955"/>
      <c r="AJ11" s="953">
        <f t="shared" si="0"/>
        <v>0</v>
      </c>
      <c r="AK11" s="954"/>
      <c r="AL11" s="954"/>
      <c r="AM11" s="955"/>
      <c r="AN11" s="13"/>
    </row>
    <row r="12" spans="1:40" ht="14.45" customHeight="1">
      <c r="A12" s="17"/>
      <c r="B12" s="19"/>
      <c r="C12" s="1007" t="s">
        <v>788</v>
      </c>
      <c r="D12" s="1007"/>
      <c r="E12" s="1007"/>
      <c r="F12" s="19"/>
      <c r="G12" s="102"/>
      <c r="H12" s="991"/>
      <c r="I12" s="992"/>
      <c r="J12" s="992"/>
      <c r="K12" s="993"/>
      <c r="L12" s="994" t="s">
        <v>789</v>
      </c>
      <c r="M12" s="995"/>
      <c r="N12" s="995"/>
      <c r="O12" s="996"/>
      <c r="P12" s="953"/>
      <c r="Q12" s="954"/>
      <c r="R12" s="954"/>
      <c r="S12" s="955"/>
      <c r="T12" s="13"/>
      <c r="U12" s="13"/>
      <c r="V12" s="17"/>
      <c r="W12" s="19"/>
      <c r="X12" s="949" t="s">
        <v>538</v>
      </c>
      <c r="Y12" s="949"/>
      <c r="Z12" s="949"/>
      <c r="AA12" s="19"/>
      <c r="AB12" s="950"/>
      <c r="AC12" s="951"/>
      <c r="AD12" s="951"/>
      <c r="AE12" s="952"/>
      <c r="AF12" s="953"/>
      <c r="AG12" s="954"/>
      <c r="AH12" s="954"/>
      <c r="AI12" s="955"/>
      <c r="AJ12" s="953">
        <f t="shared" si="0"/>
        <v>0</v>
      </c>
      <c r="AK12" s="954"/>
      <c r="AL12" s="954"/>
      <c r="AM12" s="955"/>
      <c r="AN12" s="13"/>
    </row>
    <row r="13" spans="1:40" ht="14.45" customHeight="1">
      <c r="A13" s="10"/>
      <c r="B13" s="957" t="s">
        <v>539</v>
      </c>
      <c r="C13" s="957"/>
      <c r="D13" s="957"/>
      <c r="E13" s="957"/>
      <c r="F13" s="249"/>
      <c r="G13" s="247"/>
      <c r="H13" s="998">
        <f>SUM(H14:K35)</f>
        <v>0</v>
      </c>
      <c r="I13" s="999"/>
      <c r="J13" s="999"/>
      <c r="K13" s="1000"/>
      <c r="L13" s="1001">
        <f>SUM(L14:O35)</f>
        <v>0</v>
      </c>
      <c r="M13" s="1002"/>
      <c r="N13" s="1002"/>
      <c r="O13" s="1003"/>
      <c r="P13" s="1004">
        <f>H13-L13</f>
        <v>0</v>
      </c>
      <c r="Q13" s="1005"/>
      <c r="R13" s="1005"/>
      <c r="S13" s="1006"/>
      <c r="T13" s="13"/>
      <c r="U13" s="13"/>
      <c r="V13" s="17"/>
      <c r="W13" s="957" t="s">
        <v>540</v>
      </c>
      <c r="X13" s="957"/>
      <c r="Y13" s="957"/>
      <c r="Z13" s="957"/>
      <c r="AA13" s="249"/>
      <c r="AB13" s="958">
        <f>SUM(AB14:AE18)</f>
        <v>0</v>
      </c>
      <c r="AC13" s="959"/>
      <c r="AD13" s="959"/>
      <c r="AE13" s="960"/>
      <c r="AF13" s="1004">
        <f>SUM(AF14:AI18)</f>
        <v>0</v>
      </c>
      <c r="AG13" s="1005"/>
      <c r="AH13" s="1005"/>
      <c r="AI13" s="1006"/>
      <c r="AJ13" s="1004">
        <f t="shared" si="0"/>
        <v>0</v>
      </c>
      <c r="AK13" s="1005"/>
      <c r="AL13" s="1005"/>
      <c r="AM13" s="1006"/>
      <c r="AN13" s="13"/>
    </row>
    <row r="14" spans="1:40" ht="14.45" customHeight="1">
      <c r="A14" s="17"/>
      <c r="B14" s="249"/>
      <c r="C14" s="949" t="s">
        <v>541</v>
      </c>
      <c r="D14" s="949"/>
      <c r="E14" s="949"/>
      <c r="F14" s="249"/>
      <c r="G14" s="247"/>
      <c r="H14" s="991"/>
      <c r="I14" s="992"/>
      <c r="J14" s="992"/>
      <c r="K14" s="993"/>
      <c r="L14" s="994"/>
      <c r="M14" s="995"/>
      <c r="N14" s="995"/>
      <c r="O14" s="996"/>
      <c r="P14" s="953">
        <f t="shared" ref="P14:P34" si="1">H14-L14</f>
        <v>0</v>
      </c>
      <c r="Q14" s="954"/>
      <c r="R14" s="954"/>
      <c r="S14" s="955"/>
      <c r="T14" s="13"/>
      <c r="U14" s="13"/>
      <c r="V14" s="17"/>
      <c r="W14" s="19"/>
      <c r="X14" s="949" t="s">
        <v>542</v>
      </c>
      <c r="Y14" s="949"/>
      <c r="Z14" s="949"/>
      <c r="AA14" s="19"/>
      <c r="AB14" s="950"/>
      <c r="AC14" s="951"/>
      <c r="AD14" s="951"/>
      <c r="AE14" s="952"/>
      <c r="AF14" s="953"/>
      <c r="AG14" s="954"/>
      <c r="AH14" s="954"/>
      <c r="AI14" s="955"/>
      <c r="AJ14" s="953">
        <f t="shared" si="0"/>
        <v>0</v>
      </c>
      <c r="AK14" s="954"/>
      <c r="AL14" s="954"/>
      <c r="AM14" s="955"/>
      <c r="AN14" s="13"/>
    </row>
    <row r="15" spans="1:40" ht="14.45" customHeight="1">
      <c r="A15" s="10"/>
      <c r="B15" s="19"/>
      <c r="C15" s="949" t="s">
        <v>543</v>
      </c>
      <c r="D15" s="949"/>
      <c r="E15" s="949"/>
      <c r="F15" s="19"/>
      <c r="G15" s="102"/>
      <c r="H15" s="991"/>
      <c r="I15" s="992"/>
      <c r="J15" s="992"/>
      <c r="K15" s="993"/>
      <c r="L15" s="994"/>
      <c r="M15" s="995"/>
      <c r="N15" s="995"/>
      <c r="O15" s="996"/>
      <c r="P15" s="953">
        <f t="shared" si="1"/>
        <v>0</v>
      </c>
      <c r="Q15" s="954"/>
      <c r="R15" s="954"/>
      <c r="S15" s="955"/>
      <c r="T15" s="13"/>
      <c r="U15" s="13"/>
      <c r="V15" s="17"/>
      <c r="W15" s="19"/>
      <c r="X15" s="949" t="s">
        <v>790</v>
      </c>
      <c r="Y15" s="949"/>
      <c r="Z15" s="949"/>
      <c r="AA15" s="19"/>
      <c r="AB15" s="950"/>
      <c r="AC15" s="951"/>
      <c r="AD15" s="951"/>
      <c r="AE15" s="952"/>
      <c r="AF15" s="953"/>
      <c r="AG15" s="954"/>
      <c r="AH15" s="954"/>
      <c r="AI15" s="955"/>
      <c r="AJ15" s="953">
        <f t="shared" si="0"/>
        <v>0</v>
      </c>
      <c r="AK15" s="954"/>
      <c r="AL15" s="954"/>
      <c r="AM15" s="955"/>
      <c r="AN15" s="13"/>
    </row>
    <row r="16" spans="1:40" ht="14.45" customHeight="1">
      <c r="A16" s="26"/>
      <c r="B16" s="19"/>
      <c r="C16" s="949" t="s">
        <v>544</v>
      </c>
      <c r="D16" s="949"/>
      <c r="E16" s="949"/>
      <c r="F16" s="21"/>
      <c r="G16" s="102"/>
      <c r="H16" s="991"/>
      <c r="I16" s="992"/>
      <c r="J16" s="992"/>
      <c r="K16" s="993"/>
      <c r="L16" s="994"/>
      <c r="M16" s="995"/>
      <c r="N16" s="995"/>
      <c r="O16" s="996"/>
      <c r="P16" s="953">
        <f t="shared" si="1"/>
        <v>0</v>
      </c>
      <c r="Q16" s="954"/>
      <c r="R16" s="954"/>
      <c r="S16" s="955"/>
      <c r="T16" s="13"/>
      <c r="U16" s="13"/>
      <c r="V16" s="17"/>
      <c r="W16" s="19"/>
      <c r="X16" s="949" t="s">
        <v>545</v>
      </c>
      <c r="Y16" s="949"/>
      <c r="Z16" s="949"/>
      <c r="AA16" s="19"/>
      <c r="AB16" s="950"/>
      <c r="AC16" s="951"/>
      <c r="AD16" s="951"/>
      <c r="AE16" s="952"/>
      <c r="AF16" s="953"/>
      <c r="AG16" s="954"/>
      <c r="AH16" s="954"/>
      <c r="AI16" s="955"/>
      <c r="AJ16" s="953">
        <f t="shared" si="0"/>
        <v>0</v>
      </c>
      <c r="AK16" s="954"/>
      <c r="AL16" s="954"/>
      <c r="AM16" s="955"/>
      <c r="AN16" s="13"/>
    </row>
    <row r="17" spans="1:40" ht="14.45" customHeight="1">
      <c r="A17" s="26"/>
      <c r="B17" s="19"/>
      <c r="C17" s="949" t="s">
        <v>546</v>
      </c>
      <c r="D17" s="949"/>
      <c r="E17" s="949"/>
      <c r="F17" s="19"/>
      <c r="G17" s="102"/>
      <c r="H17" s="991"/>
      <c r="I17" s="992"/>
      <c r="J17" s="992"/>
      <c r="K17" s="993"/>
      <c r="L17" s="994"/>
      <c r="M17" s="995"/>
      <c r="N17" s="995"/>
      <c r="O17" s="996"/>
      <c r="P17" s="953">
        <f t="shared" si="1"/>
        <v>0</v>
      </c>
      <c r="Q17" s="954"/>
      <c r="R17" s="954"/>
      <c r="S17" s="955"/>
      <c r="T17" s="13"/>
      <c r="U17" s="13"/>
      <c r="V17" s="17"/>
      <c r="W17" s="19"/>
      <c r="X17" s="949" t="s">
        <v>791</v>
      </c>
      <c r="Y17" s="949"/>
      <c r="Z17" s="949"/>
      <c r="AA17" s="19"/>
      <c r="AB17" s="950"/>
      <c r="AC17" s="951"/>
      <c r="AD17" s="951"/>
      <c r="AE17" s="952"/>
      <c r="AF17" s="953"/>
      <c r="AG17" s="954"/>
      <c r="AH17" s="954"/>
      <c r="AI17" s="955"/>
      <c r="AJ17" s="953">
        <f t="shared" si="0"/>
        <v>0</v>
      </c>
      <c r="AK17" s="954"/>
      <c r="AL17" s="954"/>
      <c r="AM17" s="955"/>
      <c r="AN17" s="13"/>
    </row>
    <row r="18" spans="1:40" ht="14.45" customHeight="1">
      <c r="A18" s="17"/>
      <c r="B18" s="19"/>
      <c r="C18" s="949" t="s">
        <v>547</v>
      </c>
      <c r="D18" s="949"/>
      <c r="E18" s="949"/>
      <c r="F18" s="19"/>
      <c r="G18" s="102"/>
      <c r="H18" s="991"/>
      <c r="I18" s="992"/>
      <c r="J18" s="992"/>
      <c r="K18" s="993"/>
      <c r="L18" s="994"/>
      <c r="M18" s="995"/>
      <c r="N18" s="995"/>
      <c r="O18" s="996"/>
      <c r="P18" s="953">
        <f t="shared" si="1"/>
        <v>0</v>
      </c>
      <c r="Q18" s="954"/>
      <c r="R18" s="954"/>
      <c r="S18" s="955"/>
      <c r="T18" s="13"/>
      <c r="U18" s="13"/>
      <c r="V18" s="17"/>
      <c r="W18" s="19"/>
      <c r="X18" s="949" t="s">
        <v>792</v>
      </c>
      <c r="Y18" s="949"/>
      <c r="Z18" s="949"/>
      <c r="AA18" s="19"/>
      <c r="AB18" s="950"/>
      <c r="AC18" s="951"/>
      <c r="AD18" s="951"/>
      <c r="AE18" s="952"/>
      <c r="AF18" s="953"/>
      <c r="AG18" s="954"/>
      <c r="AH18" s="954"/>
      <c r="AI18" s="955"/>
      <c r="AJ18" s="953">
        <f t="shared" si="0"/>
        <v>0</v>
      </c>
      <c r="AK18" s="954"/>
      <c r="AL18" s="954"/>
      <c r="AM18" s="955"/>
      <c r="AN18" s="13"/>
    </row>
    <row r="19" spans="1:40" ht="14.45" customHeight="1">
      <c r="A19" s="10"/>
      <c r="B19" s="19"/>
      <c r="C19" s="949" t="s">
        <v>549</v>
      </c>
      <c r="D19" s="949"/>
      <c r="E19" s="949"/>
      <c r="F19" s="19"/>
      <c r="G19" s="102"/>
      <c r="H19" s="991"/>
      <c r="I19" s="992"/>
      <c r="J19" s="992"/>
      <c r="K19" s="993"/>
      <c r="L19" s="994"/>
      <c r="M19" s="995"/>
      <c r="N19" s="995"/>
      <c r="O19" s="996"/>
      <c r="P19" s="953">
        <f t="shared" si="1"/>
        <v>0</v>
      </c>
      <c r="Q19" s="954"/>
      <c r="R19" s="954"/>
      <c r="S19" s="955"/>
      <c r="T19" s="13"/>
      <c r="U19" s="13"/>
      <c r="V19" s="17"/>
      <c r="W19" s="957" t="s">
        <v>550</v>
      </c>
      <c r="X19" s="957"/>
      <c r="Y19" s="957"/>
      <c r="Z19" s="957"/>
      <c r="AA19" s="249"/>
      <c r="AB19" s="958">
        <f>SUM(AB20:AE24)</f>
        <v>0</v>
      </c>
      <c r="AC19" s="959"/>
      <c r="AD19" s="959"/>
      <c r="AE19" s="960"/>
      <c r="AF19" s="1004">
        <f>SUM(AF20:AI24)</f>
        <v>0</v>
      </c>
      <c r="AG19" s="1005"/>
      <c r="AH19" s="1005"/>
      <c r="AI19" s="1006"/>
      <c r="AJ19" s="1004">
        <f t="shared" si="0"/>
        <v>0</v>
      </c>
      <c r="AK19" s="1005"/>
      <c r="AL19" s="1005"/>
      <c r="AM19" s="1006"/>
      <c r="AN19" s="13"/>
    </row>
    <row r="20" spans="1:40" ht="14.45" customHeight="1">
      <c r="A20" s="17"/>
      <c r="B20" s="19"/>
      <c r="C20" s="949" t="s">
        <v>551</v>
      </c>
      <c r="D20" s="949"/>
      <c r="E20" s="949"/>
      <c r="F20" s="19"/>
      <c r="G20" s="102"/>
      <c r="H20" s="991"/>
      <c r="I20" s="992"/>
      <c r="J20" s="992"/>
      <c r="K20" s="993"/>
      <c r="L20" s="994"/>
      <c r="M20" s="995"/>
      <c r="N20" s="995"/>
      <c r="O20" s="996"/>
      <c r="P20" s="953">
        <f t="shared" si="1"/>
        <v>0</v>
      </c>
      <c r="Q20" s="954"/>
      <c r="R20" s="954"/>
      <c r="S20" s="955"/>
      <c r="T20" s="13"/>
      <c r="U20" s="13"/>
      <c r="V20" s="17"/>
      <c r="W20" s="19"/>
      <c r="X20" s="949" t="s">
        <v>552</v>
      </c>
      <c r="Y20" s="949"/>
      <c r="Z20" s="949"/>
      <c r="AA20" s="19"/>
      <c r="AB20" s="950"/>
      <c r="AC20" s="951"/>
      <c r="AD20" s="951"/>
      <c r="AE20" s="952"/>
      <c r="AF20" s="953"/>
      <c r="AG20" s="954"/>
      <c r="AH20" s="954"/>
      <c r="AI20" s="955"/>
      <c r="AJ20" s="953">
        <f t="shared" si="0"/>
        <v>0</v>
      </c>
      <c r="AK20" s="954"/>
      <c r="AL20" s="954"/>
      <c r="AM20" s="955"/>
      <c r="AN20" s="13"/>
    </row>
    <row r="21" spans="1:40" ht="14.45" customHeight="1">
      <c r="A21" s="10"/>
      <c r="B21" s="19"/>
      <c r="C21" s="949" t="s">
        <v>553</v>
      </c>
      <c r="D21" s="949"/>
      <c r="E21" s="949"/>
      <c r="F21" s="19"/>
      <c r="G21" s="102"/>
      <c r="H21" s="991"/>
      <c r="I21" s="992"/>
      <c r="J21" s="992"/>
      <c r="K21" s="993"/>
      <c r="L21" s="994"/>
      <c r="M21" s="995"/>
      <c r="N21" s="995"/>
      <c r="O21" s="996"/>
      <c r="P21" s="953">
        <f t="shared" si="1"/>
        <v>0</v>
      </c>
      <c r="Q21" s="954"/>
      <c r="R21" s="954"/>
      <c r="S21" s="955"/>
      <c r="T21" s="13"/>
      <c r="U21" s="13"/>
      <c r="V21" s="17"/>
      <c r="W21" s="19"/>
      <c r="X21" s="961" t="s">
        <v>793</v>
      </c>
      <c r="Y21" s="961"/>
      <c r="Z21" s="961"/>
      <c r="AA21" s="19"/>
      <c r="AB21" s="950"/>
      <c r="AC21" s="951"/>
      <c r="AD21" s="951"/>
      <c r="AE21" s="952"/>
      <c r="AF21" s="953"/>
      <c r="AG21" s="954"/>
      <c r="AH21" s="954"/>
      <c r="AI21" s="955"/>
      <c r="AJ21" s="953">
        <f t="shared" si="0"/>
        <v>0</v>
      </c>
      <c r="AK21" s="954"/>
      <c r="AL21" s="954"/>
      <c r="AM21" s="955"/>
      <c r="AN21" s="13"/>
    </row>
    <row r="22" spans="1:40" ht="14.45" customHeight="1">
      <c r="A22" s="17"/>
      <c r="B22" s="19"/>
      <c r="C22" s="949" t="s">
        <v>555</v>
      </c>
      <c r="D22" s="949"/>
      <c r="E22" s="949"/>
      <c r="F22" s="19"/>
      <c r="G22" s="102"/>
      <c r="H22" s="991"/>
      <c r="I22" s="992"/>
      <c r="J22" s="992"/>
      <c r="K22" s="993"/>
      <c r="L22" s="994"/>
      <c r="M22" s="995"/>
      <c r="N22" s="995"/>
      <c r="O22" s="996"/>
      <c r="P22" s="953">
        <f t="shared" si="1"/>
        <v>0</v>
      </c>
      <c r="Q22" s="954"/>
      <c r="R22" s="954"/>
      <c r="S22" s="955"/>
      <c r="T22" s="13"/>
      <c r="U22" s="13"/>
      <c r="V22" s="17"/>
      <c r="W22" s="19"/>
      <c r="X22" s="961" t="s">
        <v>794</v>
      </c>
      <c r="Y22" s="961"/>
      <c r="Z22" s="961"/>
      <c r="AA22" s="19"/>
      <c r="AB22" s="950"/>
      <c r="AC22" s="951"/>
      <c r="AD22" s="951"/>
      <c r="AE22" s="952"/>
      <c r="AF22" s="953"/>
      <c r="AG22" s="954"/>
      <c r="AH22" s="954"/>
      <c r="AI22" s="955"/>
      <c r="AJ22" s="953">
        <f t="shared" si="0"/>
        <v>0</v>
      </c>
      <c r="AK22" s="954"/>
      <c r="AL22" s="954"/>
      <c r="AM22" s="955"/>
      <c r="AN22" s="13"/>
    </row>
    <row r="23" spans="1:40" ht="14.45" customHeight="1">
      <c r="A23" s="10"/>
      <c r="B23" s="19"/>
      <c r="C23" s="949" t="s">
        <v>557</v>
      </c>
      <c r="D23" s="949"/>
      <c r="E23" s="949"/>
      <c r="F23" s="19"/>
      <c r="G23" s="102"/>
      <c r="H23" s="991"/>
      <c r="I23" s="992"/>
      <c r="J23" s="992"/>
      <c r="K23" s="993"/>
      <c r="L23" s="994"/>
      <c r="M23" s="995"/>
      <c r="N23" s="995"/>
      <c r="O23" s="996"/>
      <c r="P23" s="953">
        <f t="shared" si="1"/>
        <v>0</v>
      </c>
      <c r="Q23" s="954"/>
      <c r="R23" s="954"/>
      <c r="S23" s="955"/>
      <c r="T23" s="13"/>
      <c r="U23" s="13"/>
      <c r="V23" s="17"/>
      <c r="W23" s="19"/>
      <c r="X23" s="962" t="s">
        <v>554</v>
      </c>
      <c r="Y23" s="949"/>
      <c r="Z23" s="949"/>
      <c r="AA23" s="19"/>
      <c r="AB23" s="950"/>
      <c r="AC23" s="951"/>
      <c r="AD23" s="951"/>
      <c r="AE23" s="952"/>
      <c r="AF23" s="953"/>
      <c r="AG23" s="954"/>
      <c r="AH23" s="954"/>
      <c r="AI23" s="955"/>
      <c r="AJ23" s="953">
        <f t="shared" si="0"/>
        <v>0</v>
      </c>
      <c r="AK23" s="954"/>
      <c r="AL23" s="954"/>
      <c r="AM23" s="955"/>
      <c r="AN23" s="13"/>
    </row>
    <row r="24" spans="1:40" ht="14.45" customHeight="1">
      <c r="A24" s="17"/>
      <c r="B24" s="19"/>
      <c r="C24" s="949" t="s">
        <v>558</v>
      </c>
      <c r="D24" s="949"/>
      <c r="E24" s="949"/>
      <c r="F24" s="19"/>
      <c r="G24" s="102"/>
      <c r="H24" s="991"/>
      <c r="I24" s="992"/>
      <c r="J24" s="992"/>
      <c r="K24" s="993"/>
      <c r="L24" s="994"/>
      <c r="M24" s="995"/>
      <c r="N24" s="995"/>
      <c r="O24" s="996"/>
      <c r="P24" s="953">
        <f t="shared" si="1"/>
        <v>0</v>
      </c>
      <c r="Q24" s="954"/>
      <c r="R24" s="954"/>
      <c r="S24" s="955"/>
      <c r="T24" s="13"/>
      <c r="U24" s="13"/>
      <c r="V24" s="17"/>
      <c r="W24" s="564"/>
      <c r="X24" s="949" t="s">
        <v>556</v>
      </c>
      <c r="Y24" s="949"/>
      <c r="Z24" s="949"/>
      <c r="AA24" s="19"/>
      <c r="AB24" s="950"/>
      <c r="AC24" s="951"/>
      <c r="AD24" s="951"/>
      <c r="AE24" s="952"/>
      <c r="AF24" s="953"/>
      <c r="AG24" s="954"/>
      <c r="AH24" s="954"/>
      <c r="AI24" s="955"/>
      <c r="AJ24" s="953">
        <f t="shared" si="0"/>
        <v>0</v>
      </c>
      <c r="AK24" s="954"/>
      <c r="AL24" s="954"/>
      <c r="AM24" s="955"/>
      <c r="AN24" s="13"/>
    </row>
    <row r="25" spans="1:40" ht="14.45" customHeight="1">
      <c r="A25" s="10"/>
      <c r="B25" s="19"/>
      <c r="C25" s="949" t="s">
        <v>560</v>
      </c>
      <c r="D25" s="949"/>
      <c r="E25" s="949"/>
      <c r="F25" s="21"/>
      <c r="G25" s="102"/>
      <c r="H25" s="991"/>
      <c r="I25" s="992"/>
      <c r="J25" s="992"/>
      <c r="K25" s="993"/>
      <c r="L25" s="994"/>
      <c r="M25" s="995"/>
      <c r="N25" s="995"/>
      <c r="O25" s="996"/>
      <c r="P25" s="953">
        <f t="shared" si="1"/>
        <v>0</v>
      </c>
      <c r="Q25" s="954"/>
      <c r="R25" s="954"/>
      <c r="S25" s="955"/>
      <c r="T25" s="13"/>
      <c r="U25" s="13"/>
      <c r="V25" s="17"/>
      <c r="W25" s="957" t="s">
        <v>559</v>
      </c>
      <c r="X25" s="957"/>
      <c r="Y25" s="957"/>
      <c r="Z25" s="957"/>
      <c r="AA25" s="249"/>
      <c r="AB25" s="958">
        <f>SUM(AB26:AE33)</f>
        <v>0</v>
      </c>
      <c r="AC25" s="959"/>
      <c r="AD25" s="959"/>
      <c r="AE25" s="960"/>
      <c r="AF25" s="1004">
        <f>SUM(AF26:AI33)</f>
        <v>0</v>
      </c>
      <c r="AG25" s="1005"/>
      <c r="AH25" s="1005"/>
      <c r="AI25" s="1006"/>
      <c r="AJ25" s="1004">
        <f t="shared" si="0"/>
        <v>0</v>
      </c>
      <c r="AK25" s="1005"/>
      <c r="AL25" s="1005"/>
      <c r="AM25" s="1006"/>
      <c r="AN25" s="13"/>
    </row>
    <row r="26" spans="1:40" ht="14.45" customHeight="1">
      <c r="A26" s="17"/>
      <c r="B26" s="19"/>
      <c r="C26" s="949" t="s">
        <v>562</v>
      </c>
      <c r="D26" s="949"/>
      <c r="E26" s="949"/>
      <c r="F26" s="19"/>
      <c r="G26" s="102"/>
      <c r="H26" s="991"/>
      <c r="I26" s="992"/>
      <c r="J26" s="992"/>
      <c r="K26" s="993"/>
      <c r="L26" s="994"/>
      <c r="M26" s="995"/>
      <c r="N26" s="995"/>
      <c r="O26" s="996"/>
      <c r="P26" s="953">
        <f t="shared" si="1"/>
        <v>0</v>
      </c>
      <c r="Q26" s="954"/>
      <c r="R26" s="954"/>
      <c r="S26" s="955"/>
      <c r="T26" s="13"/>
      <c r="U26" s="13"/>
      <c r="V26" s="17"/>
      <c r="W26" s="19"/>
      <c r="X26" s="949" t="s">
        <v>561</v>
      </c>
      <c r="Y26" s="949"/>
      <c r="Z26" s="949"/>
      <c r="AA26" s="19"/>
      <c r="AB26" s="950"/>
      <c r="AC26" s="951"/>
      <c r="AD26" s="951"/>
      <c r="AE26" s="952"/>
      <c r="AF26" s="953"/>
      <c r="AG26" s="954"/>
      <c r="AH26" s="954"/>
      <c r="AI26" s="955"/>
      <c r="AJ26" s="953">
        <f t="shared" si="0"/>
        <v>0</v>
      </c>
      <c r="AK26" s="954"/>
      <c r="AL26" s="954"/>
      <c r="AM26" s="955"/>
      <c r="AN26" s="13"/>
    </row>
    <row r="27" spans="1:40" ht="14.45" customHeight="1">
      <c r="A27" s="10"/>
      <c r="B27" s="19"/>
      <c r="C27" s="949" t="s">
        <v>564</v>
      </c>
      <c r="D27" s="949"/>
      <c r="E27" s="949"/>
      <c r="F27" s="19"/>
      <c r="G27" s="102"/>
      <c r="H27" s="991"/>
      <c r="I27" s="992"/>
      <c r="J27" s="992"/>
      <c r="K27" s="993"/>
      <c r="L27" s="994"/>
      <c r="M27" s="995"/>
      <c r="N27" s="995"/>
      <c r="O27" s="996"/>
      <c r="P27" s="953">
        <f t="shared" si="1"/>
        <v>0</v>
      </c>
      <c r="Q27" s="954"/>
      <c r="R27" s="954"/>
      <c r="S27" s="955"/>
      <c r="T27" s="13"/>
      <c r="U27" s="13"/>
      <c r="V27" s="17"/>
      <c r="W27" s="19"/>
      <c r="X27" s="949" t="s">
        <v>563</v>
      </c>
      <c r="Y27" s="949"/>
      <c r="Z27" s="949"/>
      <c r="AA27" s="19"/>
      <c r="AB27" s="950"/>
      <c r="AC27" s="951"/>
      <c r="AD27" s="951"/>
      <c r="AE27" s="952"/>
      <c r="AF27" s="953"/>
      <c r="AG27" s="954"/>
      <c r="AH27" s="954"/>
      <c r="AI27" s="955"/>
      <c r="AJ27" s="953">
        <f t="shared" si="0"/>
        <v>0</v>
      </c>
      <c r="AK27" s="954"/>
      <c r="AL27" s="954"/>
      <c r="AM27" s="955"/>
      <c r="AN27" s="13"/>
    </row>
    <row r="28" spans="1:40" ht="14.45" customHeight="1">
      <c r="A28" s="17"/>
      <c r="B28" s="19"/>
      <c r="C28" s="949" t="s">
        <v>566</v>
      </c>
      <c r="D28" s="949"/>
      <c r="E28" s="949"/>
      <c r="F28" s="19"/>
      <c r="G28" s="102"/>
      <c r="H28" s="991"/>
      <c r="I28" s="992"/>
      <c r="J28" s="992"/>
      <c r="K28" s="993"/>
      <c r="L28" s="994"/>
      <c r="M28" s="995"/>
      <c r="N28" s="995"/>
      <c r="O28" s="996"/>
      <c r="P28" s="953">
        <f t="shared" si="1"/>
        <v>0</v>
      </c>
      <c r="Q28" s="954"/>
      <c r="R28" s="954"/>
      <c r="S28" s="955"/>
      <c r="T28" s="13"/>
      <c r="U28" s="13"/>
      <c r="V28" s="17"/>
      <c r="W28" s="19"/>
      <c r="X28" s="949" t="s">
        <v>565</v>
      </c>
      <c r="Y28" s="949"/>
      <c r="Z28" s="949"/>
      <c r="AA28" s="19"/>
      <c r="AB28" s="950"/>
      <c r="AC28" s="951"/>
      <c r="AD28" s="951"/>
      <c r="AE28" s="952"/>
      <c r="AF28" s="953"/>
      <c r="AG28" s="954"/>
      <c r="AH28" s="954"/>
      <c r="AI28" s="955"/>
      <c r="AJ28" s="953">
        <f t="shared" si="0"/>
        <v>0</v>
      </c>
      <c r="AK28" s="954"/>
      <c r="AL28" s="954"/>
      <c r="AM28" s="955"/>
      <c r="AN28" s="13"/>
    </row>
    <row r="29" spans="1:40" ht="14.45" customHeight="1">
      <c r="A29" s="17"/>
      <c r="B29" s="19"/>
      <c r="C29" s="949" t="s">
        <v>568</v>
      </c>
      <c r="D29" s="949"/>
      <c r="E29" s="949"/>
      <c r="F29" s="19"/>
      <c r="G29" s="102"/>
      <c r="H29" s="991"/>
      <c r="I29" s="992"/>
      <c r="J29" s="992"/>
      <c r="K29" s="993"/>
      <c r="L29" s="994"/>
      <c r="M29" s="995"/>
      <c r="N29" s="995"/>
      <c r="O29" s="996"/>
      <c r="P29" s="953">
        <f t="shared" si="1"/>
        <v>0</v>
      </c>
      <c r="Q29" s="954"/>
      <c r="R29" s="954"/>
      <c r="S29" s="955"/>
      <c r="T29" s="223"/>
      <c r="U29" s="13"/>
      <c r="V29" s="17"/>
      <c r="W29" s="19"/>
      <c r="X29" s="949" t="s">
        <v>567</v>
      </c>
      <c r="Y29" s="949"/>
      <c r="Z29" s="949"/>
      <c r="AA29" s="19"/>
      <c r="AB29" s="950"/>
      <c r="AC29" s="951"/>
      <c r="AD29" s="951"/>
      <c r="AE29" s="952"/>
      <c r="AF29" s="953"/>
      <c r="AG29" s="954"/>
      <c r="AH29" s="954"/>
      <c r="AI29" s="955"/>
      <c r="AJ29" s="953">
        <f t="shared" si="0"/>
        <v>0</v>
      </c>
      <c r="AK29" s="954"/>
      <c r="AL29" s="954"/>
      <c r="AM29" s="955"/>
      <c r="AN29" s="13"/>
    </row>
    <row r="30" spans="1:40" ht="14.45" customHeight="1">
      <c r="A30" s="17"/>
      <c r="B30" s="19"/>
      <c r="C30" s="949" t="s">
        <v>570</v>
      </c>
      <c r="D30" s="949"/>
      <c r="E30" s="949"/>
      <c r="F30" s="19"/>
      <c r="G30" s="102"/>
      <c r="H30" s="991"/>
      <c r="I30" s="992"/>
      <c r="J30" s="992"/>
      <c r="K30" s="993"/>
      <c r="L30" s="994"/>
      <c r="M30" s="995"/>
      <c r="N30" s="995"/>
      <c r="O30" s="996"/>
      <c r="P30" s="953">
        <f t="shared" si="1"/>
        <v>0</v>
      </c>
      <c r="Q30" s="954"/>
      <c r="R30" s="954"/>
      <c r="S30" s="955"/>
      <c r="T30" s="13"/>
      <c r="U30" s="13"/>
      <c r="V30" s="17"/>
      <c r="W30" s="19"/>
      <c r="X30" s="949" t="s">
        <v>569</v>
      </c>
      <c r="Y30" s="949"/>
      <c r="Z30" s="949"/>
      <c r="AA30" s="19"/>
      <c r="AB30" s="950"/>
      <c r="AC30" s="951"/>
      <c r="AD30" s="951"/>
      <c r="AE30" s="952"/>
      <c r="AF30" s="953"/>
      <c r="AG30" s="954"/>
      <c r="AH30" s="954"/>
      <c r="AI30" s="955"/>
      <c r="AJ30" s="953">
        <f t="shared" si="0"/>
        <v>0</v>
      </c>
      <c r="AK30" s="954"/>
      <c r="AL30" s="954"/>
      <c r="AM30" s="955"/>
      <c r="AN30" s="13"/>
    </row>
    <row r="31" spans="1:40" ht="14.45" customHeight="1">
      <c r="A31" s="17"/>
      <c r="B31" s="19"/>
      <c r="C31" s="949" t="s">
        <v>574</v>
      </c>
      <c r="D31" s="949"/>
      <c r="E31" s="949"/>
      <c r="F31" s="19"/>
      <c r="G31" s="102"/>
      <c r="H31" s="991"/>
      <c r="I31" s="992"/>
      <c r="J31" s="992"/>
      <c r="K31" s="993"/>
      <c r="L31" s="994"/>
      <c r="M31" s="995"/>
      <c r="N31" s="995"/>
      <c r="O31" s="996"/>
      <c r="P31" s="953">
        <f t="shared" si="1"/>
        <v>0</v>
      </c>
      <c r="Q31" s="954"/>
      <c r="R31" s="954"/>
      <c r="S31" s="955"/>
      <c r="T31" s="13"/>
      <c r="U31" s="13"/>
      <c r="V31" s="17"/>
      <c r="W31" s="19"/>
      <c r="X31" s="949" t="s">
        <v>571</v>
      </c>
      <c r="Y31" s="949"/>
      <c r="Z31" s="949"/>
      <c r="AA31" s="19"/>
      <c r="AB31" s="950"/>
      <c r="AC31" s="951"/>
      <c r="AD31" s="951"/>
      <c r="AE31" s="952"/>
      <c r="AF31" s="953"/>
      <c r="AG31" s="954"/>
      <c r="AH31" s="954"/>
      <c r="AI31" s="955"/>
      <c r="AJ31" s="953">
        <f t="shared" si="0"/>
        <v>0</v>
      </c>
      <c r="AK31" s="954"/>
      <c r="AL31" s="954"/>
      <c r="AM31" s="955"/>
      <c r="AN31" s="13"/>
    </row>
    <row r="32" spans="1:40" ht="14.45" customHeight="1">
      <c r="A32" s="17"/>
      <c r="B32" s="19"/>
      <c r="C32" s="949" t="s">
        <v>582</v>
      </c>
      <c r="D32" s="949"/>
      <c r="E32" s="949"/>
      <c r="F32" s="19"/>
      <c r="G32" s="102"/>
      <c r="H32" s="991"/>
      <c r="I32" s="992"/>
      <c r="J32" s="992"/>
      <c r="K32" s="993"/>
      <c r="L32" s="994"/>
      <c r="M32" s="995"/>
      <c r="N32" s="995"/>
      <c r="O32" s="996"/>
      <c r="P32" s="953">
        <f t="shared" si="1"/>
        <v>0</v>
      </c>
      <c r="Q32" s="954"/>
      <c r="R32" s="954"/>
      <c r="S32" s="955"/>
      <c r="T32" s="13"/>
      <c r="U32" s="13"/>
      <c r="V32" s="17"/>
      <c r="W32" s="19"/>
      <c r="X32" s="949" t="s">
        <v>581</v>
      </c>
      <c r="Y32" s="949"/>
      <c r="Z32" s="949"/>
      <c r="AA32" s="19"/>
      <c r="AB32" s="950"/>
      <c r="AC32" s="951"/>
      <c r="AD32" s="951"/>
      <c r="AE32" s="952"/>
      <c r="AF32" s="953"/>
      <c r="AG32" s="954"/>
      <c r="AH32" s="954"/>
      <c r="AI32" s="955"/>
      <c r="AJ32" s="953">
        <f t="shared" si="0"/>
        <v>0</v>
      </c>
      <c r="AK32" s="954"/>
      <c r="AL32" s="954"/>
      <c r="AM32" s="955"/>
      <c r="AN32" s="13"/>
    </row>
    <row r="33" spans="1:40" ht="14.45" customHeight="1">
      <c r="A33" s="17"/>
      <c r="B33" s="19"/>
      <c r="C33" s="949" t="s">
        <v>584</v>
      </c>
      <c r="D33" s="949"/>
      <c r="E33" s="949"/>
      <c r="F33" s="19"/>
      <c r="G33" s="102"/>
      <c r="H33" s="991"/>
      <c r="I33" s="992"/>
      <c r="J33" s="992"/>
      <c r="K33" s="993"/>
      <c r="L33" s="994"/>
      <c r="M33" s="995"/>
      <c r="N33" s="995"/>
      <c r="O33" s="996"/>
      <c r="P33" s="953">
        <f t="shared" si="1"/>
        <v>0</v>
      </c>
      <c r="Q33" s="954"/>
      <c r="R33" s="954"/>
      <c r="S33" s="955"/>
      <c r="T33" s="13"/>
      <c r="U33" s="13"/>
      <c r="V33" s="17"/>
      <c r="W33" s="19"/>
      <c r="X33" s="949" t="s">
        <v>583</v>
      </c>
      <c r="Y33" s="949"/>
      <c r="Z33" s="949"/>
      <c r="AA33" s="19"/>
      <c r="AB33" s="950"/>
      <c r="AC33" s="951"/>
      <c r="AD33" s="951"/>
      <c r="AE33" s="952"/>
      <c r="AF33" s="953"/>
      <c r="AG33" s="954"/>
      <c r="AH33" s="954"/>
      <c r="AI33" s="955"/>
      <c r="AJ33" s="953">
        <f t="shared" si="0"/>
        <v>0</v>
      </c>
      <c r="AK33" s="954"/>
      <c r="AL33" s="954"/>
      <c r="AM33" s="955"/>
      <c r="AN33" s="13"/>
    </row>
    <row r="34" spans="1:40" ht="14.45" customHeight="1">
      <c r="A34" s="17"/>
      <c r="B34" s="19"/>
      <c r="C34" s="949" t="s">
        <v>585</v>
      </c>
      <c r="D34" s="949"/>
      <c r="E34" s="949"/>
      <c r="F34" s="19"/>
      <c r="G34" s="102"/>
      <c r="H34" s="991"/>
      <c r="I34" s="992"/>
      <c r="J34" s="992"/>
      <c r="K34" s="993"/>
      <c r="L34" s="994"/>
      <c r="M34" s="995"/>
      <c r="N34" s="995"/>
      <c r="O34" s="996"/>
      <c r="P34" s="953">
        <f t="shared" si="1"/>
        <v>0</v>
      </c>
      <c r="Q34" s="954"/>
      <c r="R34" s="954"/>
      <c r="S34" s="955"/>
      <c r="T34" s="223"/>
      <c r="U34" s="13"/>
      <c r="V34" s="17"/>
      <c r="W34" s="957" t="s">
        <v>586</v>
      </c>
      <c r="X34" s="957"/>
      <c r="Y34" s="957"/>
      <c r="Z34" s="957"/>
      <c r="AA34" s="249"/>
      <c r="AB34" s="1008"/>
      <c r="AC34" s="1009"/>
      <c r="AD34" s="1009"/>
      <c r="AE34" s="1010"/>
      <c r="AF34" s="1004"/>
      <c r="AG34" s="1005"/>
      <c r="AH34" s="1005"/>
      <c r="AI34" s="1006"/>
      <c r="AJ34" s="1004">
        <f>AC34-AF34</f>
        <v>0</v>
      </c>
      <c r="AK34" s="1005"/>
      <c r="AL34" s="1005"/>
      <c r="AM34" s="1006"/>
      <c r="AN34" s="13"/>
    </row>
    <row r="35" spans="1:40" ht="14.45" customHeight="1">
      <c r="A35" s="17"/>
      <c r="B35" s="144"/>
      <c r="C35" s="144"/>
      <c r="D35" s="144"/>
      <c r="E35" s="144"/>
      <c r="F35" s="19"/>
      <c r="G35" s="102"/>
      <c r="H35" s="991" t="s">
        <v>795</v>
      </c>
      <c r="I35" s="992"/>
      <c r="J35" s="992"/>
      <c r="K35" s="993"/>
      <c r="L35" s="994" t="s">
        <v>795</v>
      </c>
      <c r="M35" s="995"/>
      <c r="N35" s="995"/>
      <c r="O35" s="996"/>
      <c r="P35" s="953"/>
      <c r="Q35" s="954"/>
      <c r="R35" s="954"/>
      <c r="S35" s="955"/>
      <c r="T35" s="13"/>
      <c r="U35" s="13"/>
      <c r="V35" s="17"/>
      <c r="W35" s="19"/>
      <c r="X35" s="19"/>
      <c r="Y35" s="19"/>
      <c r="Z35" s="19"/>
      <c r="AA35" s="19"/>
      <c r="AB35" s="950"/>
      <c r="AC35" s="951"/>
      <c r="AD35" s="951"/>
      <c r="AE35" s="952"/>
      <c r="AF35" s="953" t="s">
        <v>796</v>
      </c>
      <c r="AG35" s="954"/>
      <c r="AH35" s="954"/>
      <c r="AI35" s="955"/>
      <c r="AJ35" s="953"/>
      <c r="AK35" s="954"/>
      <c r="AL35" s="954"/>
      <c r="AM35" s="955"/>
      <c r="AN35" s="13"/>
    </row>
    <row r="36" spans="1:40" ht="14.45" customHeight="1">
      <c r="A36" s="17"/>
      <c r="B36" s="957" t="s">
        <v>587</v>
      </c>
      <c r="C36" s="957"/>
      <c r="D36" s="957"/>
      <c r="E36" s="957"/>
      <c r="F36" s="249"/>
      <c r="G36" s="247"/>
      <c r="H36" s="998">
        <f>SUM(H37:K38)</f>
        <v>0</v>
      </c>
      <c r="I36" s="999"/>
      <c r="J36" s="999"/>
      <c r="K36" s="1000"/>
      <c r="L36" s="1001">
        <f>SUM(L37:O38)</f>
        <v>0</v>
      </c>
      <c r="M36" s="1002"/>
      <c r="N36" s="1002"/>
      <c r="O36" s="1003"/>
      <c r="P36" s="1004">
        <f t="shared" ref="P36:P42" si="2">H36-L36</f>
        <v>0</v>
      </c>
      <c r="Q36" s="1005"/>
      <c r="R36" s="1005"/>
      <c r="S36" s="1006"/>
      <c r="T36" s="13"/>
      <c r="U36" s="13"/>
      <c r="V36" s="17"/>
      <c r="W36" s="957" t="s">
        <v>588</v>
      </c>
      <c r="X36" s="957"/>
      <c r="Y36" s="957"/>
      <c r="Z36" s="957"/>
      <c r="AA36" s="249"/>
      <c r="AB36" s="958">
        <f>AB37+AB38+AB39</f>
        <v>0</v>
      </c>
      <c r="AC36" s="959"/>
      <c r="AD36" s="959"/>
      <c r="AE36" s="960"/>
      <c r="AF36" s="1004">
        <f>SUM(AF37:AI39)</f>
        <v>0</v>
      </c>
      <c r="AG36" s="1005"/>
      <c r="AH36" s="1005"/>
      <c r="AI36" s="1006"/>
      <c r="AJ36" s="1004">
        <f>AB36-AF36</f>
        <v>0</v>
      </c>
      <c r="AK36" s="1005"/>
      <c r="AL36" s="1005"/>
      <c r="AM36" s="1006"/>
      <c r="AN36" s="13"/>
    </row>
    <row r="37" spans="1:40" ht="14.45" customHeight="1">
      <c r="A37" s="17"/>
      <c r="B37" s="19"/>
      <c r="C37" s="949" t="s">
        <v>589</v>
      </c>
      <c r="D37" s="949"/>
      <c r="E37" s="949"/>
      <c r="F37" s="19"/>
      <c r="G37" s="102"/>
      <c r="H37" s="991"/>
      <c r="I37" s="992"/>
      <c r="J37" s="992"/>
      <c r="K37" s="993"/>
      <c r="L37" s="994"/>
      <c r="M37" s="995"/>
      <c r="N37" s="995"/>
      <c r="O37" s="996"/>
      <c r="P37" s="953">
        <f t="shared" si="2"/>
        <v>0</v>
      </c>
      <c r="Q37" s="954"/>
      <c r="R37" s="954"/>
      <c r="S37" s="955"/>
      <c r="T37" s="13"/>
      <c r="U37" s="13"/>
      <c r="V37" s="17"/>
      <c r="W37" s="19"/>
      <c r="X37" s="949" t="s">
        <v>590</v>
      </c>
      <c r="Y37" s="949"/>
      <c r="Z37" s="949"/>
      <c r="AA37" s="19"/>
      <c r="AB37" s="950"/>
      <c r="AC37" s="951"/>
      <c r="AD37" s="951"/>
      <c r="AE37" s="952"/>
      <c r="AF37" s="953"/>
      <c r="AG37" s="954"/>
      <c r="AH37" s="954"/>
      <c r="AI37" s="955"/>
      <c r="AJ37" s="953">
        <f>AB37-AF37</f>
        <v>0</v>
      </c>
      <c r="AK37" s="954"/>
      <c r="AL37" s="954"/>
      <c r="AM37" s="955"/>
      <c r="AN37" s="13"/>
    </row>
    <row r="38" spans="1:40" ht="14.45" customHeight="1">
      <c r="A38" s="10"/>
      <c r="B38" s="19"/>
      <c r="C38" s="949" t="s">
        <v>591</v>
      </c>
      <c r="D38" s="949"/>
      <c r="E38" s="949"/>
      <c r="F38" s="19"/>
      <c r="G38" s="102"/>
      <c r="H38" s="991"/>
      <c r="I38" s="992"/>
      <c r="J38" s="992"/>
      <c r="K38" s="993"/>
      <c r="L38" s="994"/>
      <c r="M38" s="995"/>
      <c r="N38" s="995"/>
      <c r="O38" s="996"/>
      <c r="P38" s="953">
        <f t="shared" si="2"/>
        <v>0</v>
      </c>
      <c r="Q38" s="954"/>
      <c r="R38" s="954"/>
      <c r="S38" s="955"/>
      <c r="T38" s="13"/>
      <c r="U38" s="13"/>
      <c r="V38" s="17"/>
      <c r="W38" s="19"/>
      <c r="X38" s="949" t="s">
        <v>592</v>
      </c>
      <c r="Y38" s="949"/>
      <c r="Z38" s="949"/>
      <c r="AA38" s="19"/>
      <c r="AB38" s="950"/>
      <c r="AC38" s="951"/>
      <c r="AD38" s="951"/>
      <c r="AE38" s="952"/>
      <c r="AF38" s="953"/>
      <c r="AG38" s="954"/>
      <c r="AH38" s="954"/>
      <c r="AI38" s="955"/>
      <c r="AJ38" s="953">
        <f>AB38-AF38</f>
        <v>0</v>
      </c>
      <c r="AK38" s="954"/>
      <c r="AL38" s="954"/>
      <c r="AM38" s="955"/>
      <c r="AN38" s="13"/>
    </row>
    <row r="39" spans="1:40" ht="14.45" customHeight="1">
      <c r="A39" s="26"/>
      <c r="B39" s="957" t="s">
        <v>593</v>
      </c>
      <c r="C39" s="957"/>
      <c r="D39" s="957"/>
      <c r="E39" s="957"/>
      <c r="F39" s="249"/>
      <c r="G39" s="247"/>
      <c r="H39" s="998">
        <f>SUM(H40:K42)</f>
        <v>0</v>
      </c>
      <c r="I39" s="999"/>
      <c r="J39" s="999"/>
      <c r="K39" s="1000"/>
      <c r="L39" s="998">
        <f>SUM(L40:O42)</f>
        <v>0</v>
      </c>
      <c r="M39" s="999"/>
      <c r="N39" s="999"/>
      <c r="O39" s="1000"/>
      <c r="P39" s="1004">
        <f t="shared" si="2"/>
        <v>0</v>
      </c>
      <c r="Q39" s="1005"/>
      <c r="R39" s="1005"/>
      <c r="S39" s="1006"/>
      <c r="T39" s="13"/>
      <c r="U39" s="13"/>
      <c r="V39" s="17"/>
      <c r="W39" s="19"/>
      <c r="X39" s="949" t="s">
        <v>594</v>
      </c>
      <c r="Y39" s="949"/>
      <c r="Z39" s="949"/>
      <c r="AA39" s="19"/>
      <c r="AB39" s="950"/>
      <c r="AC39" s="951"/>
      <c r="AD39" s="951"/>
      <c r="AE39" s="952"/>
      <c r="AF39" s="953"/>
      <c r="AG39" s="954"/>
      <c r="AH39" s="954"/>
      <c r="AI39" s="955"/>
      <c r="AJ39" s="953">
        <f>AB39-AF39</f>
        <v>0</v>
      </c>
      <c r="AK39" s="954"/>
      <c r="AL39" s="954"/>
      <c r="AM39" s="955"/>
      <c r="AN39" s="13"/>
    </row>
    <row r="40" spans="1:40" ht="14.45" customHeight="1">
      <c r="A40" s="26"/>
      <c r="B40" s="19"/>
      <c r="C40" s="949" t="s">
        <v>595</v>
      </c>
      <c r="D40" s="949"/>
      <c r="E40" s="949"/>
      <c r="F40" s="19"/>
      <c r="G40" s="102"/>
      <c r="H40" s="991"/>
      <c r="I40" s="992"/>
      <c r="J40" s="992"/>
      <c r="K40" s="993"/>
      <c r="L40" s="994"/>
      <c r="M40" s="995"/>
      <c r="N40" s="995"/>
      <c r="O40" s="996"/>
      <c r="P40" s="953">
        <f t="shared" si="2"/>
        <v>0</v>
      </c>
      <c r="Q40" s="954"/>
      <c r="R40" s="954"/>
      <c r="S40" s="955"/>
      <c r="T40" s="13"/>
      <c r="U40" s="10"/>
      <c r="V40" s="17"/>
      <c r="W40" s="957" t="s">
        <v>797</v>
      </c>
      <c r="X40" s="957"/>
      <c r="Y40" s="957"/>
      <c r="Z40" s="957"/>
      <c r="AA40" s="249"/>
      <c r="AB40" s="958"/>
      <c r="AC40" s="959"/>
      <c r="AD40" s="959"/>
      <c r="AE40" s="960"/>
      <c r="AF40" s="1004"/>
      <c r="AG40" s="1005"/>
      <c r="AH40" s="1005"/>
      <c r="AI40" s="1006"/>
      <c r="AJ40" s="1004">
        <f>AB40-AF40</f>
        <v>0</v>
      </c>
      <c r="AK40" s="1005"/>
      <c r="AL40" s="1005"/>
      <c r="AM40" s="1006"/>
      <c r="AN40" s="13"/>
    </row>
    <row r="41" spans="1:40" ht="14.45" customHeight="1">
      <c r="A41" s="17"/>
      <c r="B41" s="529"/>
      <c r="C41" s="949" t="s">
        <v>596</v>
      </c>
      <c r="D41" s="949"/>
      <c r="E41" s="949"/>
      <c r="F41" s="529"/>
      <c r="G41" s="102"/>
      <c r="H41" s="991"/>
      <c r="I41" s="992"/>
      <c r="J41" s="992"/>
      <c r="K41" s="993"/>
      <c r="L41" s="994"/>
      <c r="M41" s="995"/>
      <c r="N41" s="995"/>
      <c r="O41" s="996"/>
      <c r="P41" s="953">
        <f t="shared" si="2"/>
        <v>0</v>
      </c>
      <c r="Q41" s="954"/>
      <c r="R41" s="954"/>
      <c r="S41" s="955"/>
      <c r="T41" s="67"/>
      <c r="U41" s="1"/>
      <c r="V41" s="17"/>
      <c r="W41" s="19"/>
      <c r="X41" s="19"/>
      <c r="Y41" s="19"/>
      <c r="Z41" s="19"/>
      <c r="AA41" s="19"/>
      <c r="AB41" s="950"/>
      <c r="AC41" s="951"/>
      <c r="AD41" s="951"/>
      <c r="AE41" s="952"/>
      <c r="AF41" s="953"/>
      <c r="AG41" s="954"/>
      <c r="AH41" s="954"/>
      <c r="AI41" s="955"/>
      <c r="AJ41" s="953"/>
      <c r="AK41" s="954"/>
      <c r="AL41" s="954"/>
      <c r="AM41" s="955"/>
      <c r="AN41" s="13"/>
    </row>
    <row r="42" spans="1:40" ht="14.45" customHeight="1">
      <c r="A42" s="25"/>
      <c r="B42" s="27"/>
      <c r="C42" s="1014" t="s">
        <v>597</v>
      </c>
      <c r="D42" s="1014"/>
      <c r="E42" s="1014"/>
      <c r="F42" s="27"/>
      <c r="G42" s="145"/>
      <c r="H42" s="1015"/>
      <c r="I42" s="1016"/>
      <c r="J42" s="1016"/>
      <c r="K42" s="1017"/>
      <c r="L42" s="1018"/>
      <c r="M42" s="1019"/>
      <c r="N42" s="1019"/>
      <c r="O42" s="1020"/>
      <c r="P42" s="971">
        <f t="shared" si="2"/>
        <v>0</v>
      </c>
      <c r="Q42" s="972"/>
      <c r="R42" s="972"/>
      <c r="S42" s="973"/>
      <c r="T42" s="224"/>
      <c r="U42" s="1"/>
      <c r="V42" s="25"/>
      <c r="W42" s="977" t="s">
        <v>74</v>
      </c>
      <c r="X42" s="977"/>
      <c r="Y42" s="977"/>
      <c r="Z42" s="977"/>
      <c r="AA42" s="251"/>
      <c r="AB42" s="966">
        <f>SUM(H7+H13+H36+H39+AB7+AB13+AB19+AB25+AB36+AB40)</f>
        <v>0</v>
      </c>
      <c r="AC42" s="967"/>
      <c r="AD42" s="967"/>
      <c r="AE42" s="968"/>
      <c r="AF42" s="966">
        <f>SUM(L7+L13+L36+L39+AF7+AF13+AF19+AF25+AF34+AF36+AF40)</f>
        <v>0</v>
      </c>
      <c r="AG42" s="967"/>
      <c r="AH42" s="967"/>
      <c r="AI42" s="968"/>
      <c r="AJ42" s="1011">
        <f>SUM(P7+P13+P36+P39+AJ7+AJ13+AJ19+AJ25+AJ34+AJ36+AJ40)</f>
        <v>0</v>
      </c>
      <c r="AK42" s="1012"/>
      <c r="AL42" s="1012"/>
      <c r="AM42" s="1013"/>
      <c r="AN42" s="224"/>
    </row>
    <row r="43" spans="1:40" ht="14.45" customHeight="1">
      <c r="A43" s="1"/>
      <c r="B43" s="12"/>
      <c r="C43" s="1"/>
      <c r="D43" s="1"/>
      <c r="E43" s="1"/>
      <c r="F43" s="1"/>
      <c r="G43" s="544"/>
      <c r="H43" s="544"/>
      <c r="I43" s="544"/>
      <c r="J43" s="1"/>
      <c r="K43" s="65"/>
      <c r="L43" s="544"/>
      <c r="M43" s="544"/>
      <c r="N43" s="1"/>
      <c r="O43" s="1"/>
      <c r="P43" s="544"/>
      <c r="Q43" s="544"/>
      <c r="R43" s="1"/>
      <c r="S43" s="534"/>
      <c r="T43" s="1"/>
      <c r="W43" s="1"/>
      <c r="X43" s="1"/>
      <c r="Y43" s="1"/>
      <c r="Z43" s="1"/>
      <c r="AA43" s="1"/>
      <c r="AB43" s="544"/>
      <c r="AC43" s="544"/>
      <c r="AD43" s="1"/>
      <c r="AE43" s="534"/>
      <c r="AF43" s="544"/>
      <c r="AG43" s="544"/>
      <c r="AH43" s="1"/>
      <c r="AI43" s="1"/>
      <c r="AJ43" s="544"/>
      <c r="AK43" s="544"/>
      <c r="AL43" s="1"/>
      <c r="AM43" s="1"/>
      <c r="AN43" s="1"/>
    </row>
    <row r="44" spans="1:40" ht="14.45" customHeight="1">
      <c r="A44" s="1"/>
      <c r="B44" s="1"/>
      <c r="C44" s="1"/>
      <c r="D44" s="1"/>
      <c r="E44" s="1"/>
      <c r="F44" s="1"/>
      <c r="G44" s="544"/>
      <c r="H44" s="544"/>
      <c r="I44" s="544"/>
      <c r="J44" s="1"/>
      <c r="K44" s="65"/>
      <c r="L44" s="544"/>
      <c r="M44" s="544"/>
      <c r="N44" s="1"/>
      <c r="O44" s="1"/>
      <c r="P44" s="544"/>
      <c r="Q44" s="544"/>
      <c r="R44" s="1"/>
      <c r="S44" s="534"/>
      <c r="T44" s="1"/>
      <c r="U44" s="1"/>
      <c r="V44" s="1"/>
      <c r="W44" s="1"/>
      <c r="X44" s="1"/>
      <c r="Y44" s="1"/>
      <c r="Z44" s="1"/>
      <c r="AA44" s="1"/>
      <c r="AB44" s="544"/>
      <c r="AC44" s="544"/>
      <c r="AD44" s="1"/>
      <c r="AE44" s="534"/>
      <c r="AF44" s="544"/>
      <c r="AG44" s="544"/>
      <c r="AH44" s="1"/>
      <c r="AI44" s="1"/>
      <c r="AJ44" s="544"/>
      <c r="AK44" s="544"/>
      <c r="AL44" s="1"/>
      <c r="AM44" s="1"/>
      <c r="AN44" s="1"/>
    </row>
    <row r="45" spans="1:40" ht="14.45" customHeight="1">
      <c r="A45" s="1"/>
      <c r="B45" s="1"/>
      <c r="C45" s="1"/>
      <c r="D45" s="1"/>
      <c r="E45" s="1"/>
      <c r="F45" s="1"/>
      <c r="G45" s="544"/>
      <c r="H45" s="544"/>
      <c r="I45" s="544"/>
      <c r="J45" s="1"/>
      <c r="K45" s="65"/>
      <c r="L45" s="544"/>
      <c r="M45" s="544"/>
      <c r="N45" s="1"/>
      <c r="O45" s="1"/>
      <c r="P45" s="544"/>
      <c r="Q45" s="544"/>
      <c r="R45" s="1"/>
      <c r="S45" s="534"/>
      <c r="T45" s="1"/>
      <c r="U45" s="970"/>
      <c r="V45" s="970"/>
      <c r="W45" s="1"/>
      <c r="X45" s="1"/>
      <c r="Y45" s="1"/>
      <c r="Z45" s="1"/>
      <c r="AA45" s="1"/>
      <c r="AB45" s="544"/>
      <c r="AC45" s="544"/>
      <c r="AD45" s="1"/>
      <c r="AE45" s="534"/>
      <c r="AF45" s="544"/>
      <c r="AG45" s="544"/>
      <c r="AH45" s="1"/>
      <c r="AI45" s="1"/>
      <c r="AJ45" s="544"/>
      <c r="AK45" s="544"/>
      <c r="AL45" s="1"/>
      <c r="AM45" s="1"/>
      <c r="AN45" s="1"/>
    </row>
    <row r="46" spans="1:40" ht="14.45" customHeight="1">
      <c r="A46" s="1"/>
      <c r="B46" s="1"/>
      <c r="C46" s="1"/>
      <c r="D46" s="1"/>
      <c r="E46" s="1"/>
      <c r="F46" s="1"/>
      <c r="G46" s="544"/>
      <c r="H46" s="544"/>
      <c r="I46" s="544"/>
      <c r="J46" s="1"/>
      <c r="K46" s="65"/>
      <c r="L46" s="544"/>
      <c r="M46" s="544"/>
      <c r="N46" s="1"/>
      <c r="O46" s="1"/>
      <c r="P46" s="544"/>
      <c r="Q46" s="544"/>
      <c r="R46" s="1"/>
      <c r="S46" s="534"/>
      <c r="T46" s="1"/>
      <c r="U46" s="1"/>
      <c r="V46" s="1"/>
      <c r="AN46" s="1"/>
    </row>
    <row r="47" spans="1:40" ht="14.45" customHeight="1"/>
    <row r="48" spans="1:40"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4.1" customHeight="1"/>
    <row r="365" ht="14.1" customHeight="1"/>
    <row r="366" ht="14.1" customHeight="1"/>
    <row r="367" ht="14.1" customHeight="1"/>
    <row r="368" ht="14.1" customHeight="1"/>
    <row r="369" ht="14.1" customHeight="1"/>
    <row r="370" ht="14.1" customHeight="1"/>
    <row r="371" ht="14.1" customHeight="1"/>
    <row r="372" ht="14.1" customHeight="1"/>
    <row r="373" ht="14.1" customHeight="1"/>
    <row r="374" ht="14.1" customHeight="1"/>
    <row r="375" ht="14.1" customHeight="1"/>
    <row r="376" ht="14.1" customHeight="1"/>
    <row r="377" ht="14.1" customHeight="1"/>
    <row r="378" ht="14.1" customHeight="1"/>
    <row r="379" ht="14.1" customHeight="1"/>
    <row r="380" ht="14.1" customHeight="1"/>
    <row r="381" ht="14.1" customHeight="1"/>
    <row r="382" ht="14.1" customHeight="1"/>
    <row r="383" ht="14.1" customHeight="1"/>
    <row r="384" ht="14.1" customHeight="1"/>
    <row r="385" ht="14.1" customHeight="1"/>
    <row r="386" ht="14.1" customHeight="1"/>
    <row r="387" ht="14.1" customHeight="1"/>
    <row r="388" ht="14.1" customHeight="1"/>
    <row r="389" ht="14.1" customHeight="1"/>
    <row r="390" ht="14.1" customHeight="1"/>
    <row r="391" ht="14.1" customHeight="1"/>
    <row r="392" ht="14.1" customHeight="1"/>
    <row r="393" ht="14.1" customHeight="1"/>
    <row r="394" ht="14.1" customHeight="1"/>
    <row r="395" ht="14.1" customHeight="1"/>
    <row r="396" ht="14.1" customHeight="1"/>
    <row r="397" ht="14.1" customHeight="1"/>
    <row r="398" ht="14.1" customHeight="1"/>
    <row r="399" ht="14.1" customHeight="1"/>
    <row r="400" ht="14.1" customHeight="1"/>
    <row r="401" ht="14.1" customHeight="1"/>
    <row r="402" ht="14.1" customHeight="1"/>
    <row r="403" ht="14.1" customHeight="1"/>
    <row r="404" ht="14.1" customHeight="1"/>
    <row r="405" ht="14.1" customHeight="1"/>
    <row r="406" ht="14.1" customHeight="1"/>
    <row r="407" ht="14.1" customHeight="1"/>
    <row r="408" ht="14.1" customHeight="1"/>
    <row r="409" ht="14.1" customHeight="1"/>
    <row r="410" ht="14.1" customHeight="1"/>
    <row r="411" ht="14.1" customHeight="1"/>
    <row r="412" ht="14.1" customHeight="1"/>
    <row r="413" ht="14.1" customHeight="1"/>
    <row r="414" ht="14.1" customHeight="1"/>
    <row r="415" ht="14.1" customHeight="1"/>
    <row r="416" ht="14.1" customHeight="1"/>
    <row r="417" ht="14.1" customHeight="1"/>
    <row r="418" ht="14.1" customHeight="1"/>
    <row r="419" ht="14.1" customHeight="1"/>
    <row r="420" ht="14.1" customHeight="1"/>
    <row r="421" ht="14.1" customHeight="1"/>
    <row r="422" ht="14.1" customHeight="1"/>
    <row r="423" ht="14.1" customHeight="1"/>
    <row r="424" ht="14.1" customHeight="1"/>
    <row r="425" ht="14.1" customHeight="1"/>
    <row r="426" ht="14.1" customHeight="1"/>
    <row r="427" ht="14.1" customHeight="1"/>
    <row r="428" ht="14.1" customHeight="1"/>
    <row r="429" ht="14.1" customHeight="1"/>
    <row r="430" ht="14.1" customHeight="1"/>
    <row r="431" ht="14.1" customHeight="1"/>
  </sheetData>
  <mergeCells count="297">
    <mergeCell ref="AF42:AI42"/>
    <mergeCell ref="AJ42:AM42"/>
    <mergeCell ref="U45:V45"/>
    <mergeCell ref="C42:E42"/>
    <mergeCell ref="H42:K42"/>
    <mergeCell ref="L42:O42"/>
    <mergeCell ref="P42:S42"/>
    <mergeCell ref="W42:Z42"/>
    <mergeCell ref="AB42:AE42"/>
    <mergeCell ref="AF40:AI40"/>
    <mergeCell ref="AJ40:AM40"/>
    <mergeCell ref="C41:E41"/>
    <mergeCell ref="H41:K41"/>
    <mergeCell ref="L41:O41"/>
    <mergeCell ref="P41:S41"/>
    <mergeCell ref="AB41:AE41"/>
    <mergeCell ref="AF41:AI41"/>
    <mergeCell ref="AJ41:AM41"/>
    <mergeCell ref="C40:E40"/>
    <mergeCell ref="H40:K40"/>
    <mergeCell ref="L40:O40"/>
    <mergeCell ref="P40:S40"/>
    <mergeCell ref="W40:Z40"/>
    <mergeCell ref="AB40:AE40"/>
    <mergeCell ref="AF38:AI38"/>
    <mergeCell ref="AJ38:AM38"/>
    <mergeCell ref="B39:E39"/>
    <mergeCell ref="H39:K39"/>
    <mergeCell ref="L39:O39"/>
    <mergeCell ref="P39:S39"/>
    <mergeCell ref="X39:Z39"/>
    <mergeCell ref="AB39:AE39"/>
    <mergeCell ref="AF39:AI39"/>
    <mergeCell ref="AJ39:AM39"/>
    <mergeCell ref="C38:E38"/>
    <mergeCell ref="H38:K38"/>
    <mergeCell ref="L38:O38"/>
    <mergeCell ref="P38:S38"/>
    <mergeCell ref="X38:Z38"/>
    <mergeCell ref="AB38:AE38"/>
    <mergeCell ref="AF36:AI36"/>
    <mergeCell ref="AJ36:AM36"/>
    <mergeCell ref="C37:E37"/>
    <mergeCell ref="H37:K37"/>
    <mergeCell ref="L37:O37"/>
    <mergeCell ref="P37:S37"/>
    <mergeCell ref="X37:Z37"/>
    <mergeCell ref="AB37:AE37"/>
    <mergeCell ref="AF37:AI37"/>
    <mergeCell ref="AJ37:AM37"/>
    <mergeCell ref="B36:E36"/>
    <mergeCell ref="H36:K36"/>
    <mergeCell ref="L36:O36"/>
    <mergeCell ref="P36:S36"/>
    <mergeCell ref="W36:Z36"/>
    <mergeCell ref="AB36:AE36"/>
    <mergeCell ref="AF34:AI34"/>
    <mergeCell ref="AJ34:AM34"/>
    <mergeCell ref="H35:K35"/>
    <mergeCell ref="L35:O35"/>
    <mergeCell ref="P35:S35"/>
    <mergeCell ref="AB35:AE35"/>
    <mergeCell ref="AF35:AI35"/>
    <mergeCell ref="AJ35:AM35"/>
    <mergeCell ref="C34:E34"/>
    <mergeCell ref="H34:K34"/>
    <mergeCell ref="L34:O34"/>
    <mergeCell ref="P34:S34"/>
    <mergeCell ref="W34:Z34"/>
    <mergeCell ref="AB34:AE34"/>
    <mergeCell ref="AF32:AI32"/>
    <mergeCell ref="AJ32:AM32"/>
    <mergeCell ref="C33:E33"/>
    <mergeCell ref="H33:K33"/>
    <mergeCell ref="L33:O33"/>
    <mergeCell ref="P33:S33"/>
    <mergeCell ref="X33:Z33"/>
    <mergeCell ref="AB33:AE33"/>
    <mergeCell ref="AF33:AI33"/>
    <mergeCell ref="AJ33:AM33"/>
    <mergeCell ref="C32:E32"/>
    <mergeCell ref="H32:K32"/>
    <mergeCell ref="L32:O32"/>
    <mergeCell ref="P32:S32"/>
    <mergeCell ref="X32:Z32"/>
    <mergeCell ref="AB32:AE32"/>
    <mergeCell ref="AF30:AI30"/>
    <mergeCell ref="AJ30:AM30"/>
    <mergeCell ref="C31:E31"/>
    <mergeCell ref="H31:K31"/>
    <mergeCell ref="L31:O31"/>
    <mergeCell ref="P31:S31"/>
    <mergeCell ref="X31:Z31"/>
    <mergeCell ref="AB31:AE31"/>
    <mergeCell ref="AF31:AI31"/>
    <mergeCell ref="AJ31:AM31"/>
    <mergeCell ref="C30:E30"/>
    <mergeCell ref="H30:K30"/>
    <mergeCell ref="L30:O30"/>
    <mergeCell ref="P30:S30"/>
    <mergeCell ref="X30:Z30"/>
    <mergeCell ref="AB30:AE30"/>
    <mergeCell ref="AF28:AI28"/>
    <mergeCell ref="AJ28:AM28"/>
    <mergeCell ref="C29:E29"/>
    <mergeCell ref="H29:K29"/>
    <mergeCell ref="L29:O29"/>
    <mergeCell ref="P29:S29"/>
    <mergeCell ref="X29:Z29"/>
    <mergeCell ref="AB29:AE29"/>
    <mergeCell ref="AF29:AI29"/>
    <mergeCell ref="AJ29:AM29"/>
    <mergeCell ref="C28:E28"/>
    <mergeCell ref="H28:K28"/>
    <mergeCell ref="L28:O28"/>
    <mergeCell ref="P28:S28"/>
    <mergeCell ref="X28:Z28"/>
    <mergeCell ref="AB28:AE28"/>
    <mergeCell ref="AF26:AI26"/>
    <mergeCell ref="AJ26:AM26"/>
    <mergeCell ref="C27:E27"/>
    <mergeCell ref="H27:K27"/>
    <mergeCell ref="L27:O27"/>
    <mergeCell ref="P27:S27"/>
    <mergeCell ref="X27:Z27"/>
    <mergeCell ref="AB27:AE27"/>
    <mergeCell ref="AF27:AI27"/>
    <mergeCell ref="AJ27:AM27"/>
    <mergeCell ref="C26:E26"/>
    <mergeCell ref="H26:K26"/>
    <mergeCell ref="L26:O26"/>
    <mergeCell ref="P26:S26"/>
    <mergeCell ref="X26:Z26"/>
    <mergeCell ref="AB26:AE26"/>
    <mergeCell ref="AF24:AI24"/>
    <mergeCell ref="AJ24:AM24"/>
    <mergeCell ref="C25:E25"/>
    <mergeCell ref="H25:K25"/>
    <mergeCell ref="L25:O25"/>
    <mergeCell ref="P25:S25"/>
    <mergeCell ref="W25:Z25"/>
    <mergeCell ref="AB25:AE25"/>
    <mergeCell ref="AF25:AI25"/>
    <mergeCell ref="AJ25:AM25"/>
    <mergeCell ref="C24:E24"/>
    <mergeCell ref="H24:K24"/>
    <mergeCell ref="L24:O24"/>
    <mergeCell ref="P24:S24"/>
    <mergeCell ref="X24:Z24"/>
    <mergeCell ref="AB24:AE24"/>
    <mergeCell ref="AF22:AI22"/>
    <mergeCell ref="AJ22:AM22"/>
    <mergeCell ref="C23:E23"/>
    <mergeCell ref="H23:K23"/>
    <mergeCell ref="L23:O23"/>
    <mergeCell ref="P23:S23"/>
    <mergeCell ref="X23:Z23"/>
    <mergeCell ref="AB23:AE23"/>
    <mergeCell ref="AF23:AI23"/>
    <mergeCell ref="AJ23:AM23"/>
    <mergeCell ref="C22:E22"/>
    <mergeCell ref="H22:K22"/>
    <mergeCell ref="L22:O22"/>
    <mergeCell ref="P22:S22"/>
    <mergeCell ref="X22:Z22"/>
    <mergeCell ref="AB22:AE22"/>
    <mergeCell ref="AF20:AI20"/>
    <mergeCell ref="AJ20:AM20"/>
    <mergeCell ref="C21:E21"/>
    <mergeCell ref="H21:K21"/>
    <mergeCell ref="L21:O21"/>
    <mergeCell ref="P21:S21"/>
    <mergeCell ref="X21:Z21"/>
    <mergeCell ref="AB21:AE21"/>
    <mergeCell ref="AF21:AI21"/>
    <mergeCell ref="AJ21:AM21"/>
    <mergeCell ref="C20:E20"/>
    <mergeCell ref="H20:K20"/>
    <mergeCell ref="L20:O20"/>
    <mergeCell ref="P20:S20"/>
    <mergeCell ref="X20:Z20"/>
    <mergeCell ref="AB20:AE20"/>
    <mergeCell ref="AF18:AI18"/>
    <mergeCell ref="AJ18:AM18"/>
    <mergeCell ref="C19:E19"/>
    <mergeCell ref="H19:K19"/>
    <mergeCell ref="L19:O19"/>
    <mergeCell ref="P19:S19"/>
    <mergeCell ref="W19:Z19"/>
    <mergeCell ref="AB19:AE19"/>
    <mergeCell ref="AF19:AI19"/>
    <mergeCell ref="AJ19:AM19"/>
    <mergeCell ref="C18:E18"/>
    <mergeCell ref="H18:K18"/>
    <mergeCell ref="L18:O18"/>
    <mergeCell ref="P18:S18"/>
    <mergeCell ref="X18:Z18"/>
    <mergeCell ref="AB18:AE18"/>
    <mergeCell ref="AF16:AI16"/>
    <mergeCell ref="AJ16:AM16"/>
    <mergeCell ref="C17:E17"/>
    <mergeCell ref="H17:K17"/>
    <mergeCell ref="L17:O17"/>
    <mergeCell ref="P17:S17"/>
    <mergeCell ref="X17:Z17"/>
    <mergeCell ref="AB17:AE17"/>
    <mergeCell ref="AF17:AI17"/>
    <mergeCell ref="AJ17:AM17"/>
    <mergeCell ref="C16:E16"/>
    <mergeCell ref="H16:K16"/>
    <mergeCell ref="L16:O16"/>
    <mergeCell ref="P16:S16"/>
    <mergeCell ref="X16:Z16"/>
    <mergeCell ref="AB16:AE16"/>
    <mergeCell ref="AF14:AI14"/>
    <mergeCell ref="AJ14:AM14"/>
    <mergeCell ref="C15:E15"/>
    <mergeCell ref="H15:K15"/>
    <mergeCell ref="L15:O15"/>
    <mergeCell ref="P15:S15"/>
    <mergeCell ref="X15:Z15"/>
    <mergeCell ref="AB15:AE15"/>
    <mergeCell ref="AF15:AI15"/>
    <mergeCell ref="AJ15:AM15"/>
    <mergeCell ref="C14:E14"/>
    <mergeCell ref="H14:K14"/>
    <mergeCell ref="L14:O14"/>
    <mergeCell ref="P14:S14"/>
    <mergeCell ref="X14:Z14"/>
    <mergeCell ref="AB14:AE14"/>
    <mergeCell ref="AF12:AI12"/>
    <mergeCell ref="AJ12:AM12"/>
    <mergeCell ref="B13:E13"/>
    <mergeCell ref="H13:K13"/>
    <mergeCell ref="L13:O13"/>
    <mergeCell ref="P13:S13"/>
    <mergeCell ref="W13:Z13"/>
    <mergeCell ref="AB13:AE13"/>
    <mergeCell ref="AF13:AI13"/>
    <mergeCell ref="AJ13:AM13"/>
    <mergeCell ref="C12:E12"/>
    <mergeCell ref="H12:K12"/>
    <mergeCell ref="L12:O12"/>
    <mergeCell ref="P12:S12"/>
    <mergeCell ref="X12:Z12"/>
    <mergeCell ref="AB12:AE12"/>
    <mergeCell ref="AF10:AI10"/>
    <mergeCell ref="AJ10:AM10"/>
    <mergeCell ref="C11:E11"/>
    <mergeCell ref="H11:K11"/>
    <mergeCell ref="L11:O11"/>
    <mergeCell ref="P11:S11"/>
    <mergeCell ref="X11:Z11"/>
    <mergeCell ref="AB11:AE11"/>
    <mergeCell ref="AF11:AI11"/>
    <mergeCell ref="AJ11:AM11"/>
    <mergeCell ref="C10:E10"/>
    <mergeCell ref="H10:K10"/>
    <mergeCell ref="L10:O10"/>
    <mergeCell ref="P10:S10"/>
    <mergeCell ref="X10:Z10"/>
    <mergeCell ref="AB10:AE10"/>
    <mergeCell ref="C9:E9"/>
    <mergeCell ref="H9:K9"/>
    <mergeCell ref="L9:O9"/>
    <mergeCell ref="P9:S9"/>
    <mergeCell ref="X9:Z9"/>
    <mergeCell ref="AB9:AE9"/>
    <mergeCell ref="AF9:AI9"/>
    <mergeCell ref="AJ9:AM9"/>
    <mergeCell ref="C8:E8"/>
    <mergeCell ref="H8:K8"/>
    <mergeCell ref="L8:O8"/>
    <mergeCell ref="P8:S8"/>
    <mergeCell ref="X8:Z8"/>
    <mergeCell ref="AB8:AE8"/>
    <mergeCell ref="B7:E7"/>
    <mergeCell ref="H7:K7"/>
    <mergeCell ref="L7:O7"/>
    <mergeCell ref="P7:S7"/>
    <mergeCell ref="W7:Z7"/>
    <mergeCell ref="AB7:AE7"/>
    <mergeCell ref="AF7:AI7"/>
    <mergeCell ref="AJ7:AM7"/>
    <mergeCell ref="AF8:AI8"/>
    <mergeCell ref="AJ8:AM8"/>
    <mergeCell ref="AM1:AN1"/>
    <mergeCell ref="A2:AN2"/>
    <mergeCell ref="D4:E4"/>
    <mergeCell ref="AL4:AN4"/>
    <mergeCell ref="H6:K6"/>
    <mergeCell ref="L6:O6"/>
    <mergeCell ref="P6:S6"/>
    <mergeCell ref="V6:AA6"/>
    <mergeCell ref="AB6:AE6"/>
    <mergeCell ref="AF6:AI6"/>
    <mergeCell ref="AJ6:AM6"/>
  </mergeCells>
  <phoneticPr fontId="3"/>
  <pageMargins left="0.59055118110236227" right="0.39370078740157483" top="0.39370078740157483" bottom="0.19685039370078741" header="0.51181102362204722" footer="0.19685039370078741"/>
  <pageSetup paperSize="9" scale="98" orientation="landscape" r:id="rId1"/>
  <headerFooter alignWithMargins="0">
    <oddFooter>&amp;C
- 2 -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5"/>
  <sheetViews>
    <sheetView zoomScaleNormal="100" zoomScaleSheetLayoutView="100" workbookViewId="0">
      <selection activeCell="C33" sqref="C33"/>
    </sheetView>
  </sheetViews>
  <sheetFormatPr defaultColWidth="2.125" defaultRowHeight="11.25"/>
  <cols>
    <col min="1" max="1" width="2.25" style="1" customWidth="1"/>
    <col min="2" max="2" width="2.125" style="1" customWidth="1"/>
    <col min="3" max="3" width="2.375" style="1" customWidth="1"/>
    <col min="4" max="4" width="2.25" style="1" customWidth="1"/>
    <col min="5" max="5" width="2.375" style="1" customWidth="1"/>
    <col min="6" max="6" width="2.125" style="1" customWidth="1"/>
    <col min="7" max="7" width="1.5" style="1" customWidth="1"/>
    <col min="8" max="8" width="2.25" style="1" customWidth="1"/>
    <col min="9" max="9" width="1.875" style="1" customWidth="1"/>
    <col min="10" max="10" width="1.375" style="1" customWidth="1"/>
    <col min="11" max="11" width="1.25" style="1" customWidth="1"/>
    <col min="12" max="12" width="2.25" style="1" customWidth="1"/>
    <col min="13" max="13" width="1.875" style="1" customWidth="1"/>
    <col min="14" max="14" width="1.375" style="1" customWidth="1"/>
    <col min="15" max="15" width="1.25" style="1" customWidth="1"/>
    <col min="16" max="16" width="2.25" style="1" customWidth="1"/>
    <col min="17" max="17" width="2.125" style="1" customWidth="1"/>
    <col min="18" max="18" width="1.375" style="1" customWidth="1"/>
    <col min="19" max="19" width="1.75" style="1" customWidth="1"/>
    <col min="20" max="20" width="2.25" style="1" customWidth="1"/>
    <col min="21" max="21" width="2.125" style="1"/>
    <col min="22" max="22" width="1" style="1" customWidth="1"/>
    <col min="23" max="23" width="1.875" style="1" customWidth="1"/>
    <col min="24" max="24" width="2.25" style="1" customWidth="1"/>
    <col min="25" max="25" width="1.75" style="1" customWidth="1"/>
    <col min="26" max="26" width="1.625" style="1" customWidth="1"/>
    <col min="27" max="27" width="1.75" style="1" customWidth="1"/>
    <col min="28" max="28" width="2.375" style="1" customWidth="1"/>
    <col min="29" max="29" width="2.25" style="1" customWidth="1"/>
    <col min="30" max="30" width="1.75" style="1" customWidth="1"/>
    <col min="31" max="31" width="1.625" style="1" customWidth="1"/>
    <col min="32" max="32" width="2.25" style="1" customWidth="1"/>
    <col min="33" max="33" width="1.875" style="1" customWidth="1"/>
    <col min="34" max="34" width="1.375" style="1" customWidth="1"/>
    <col min="35" max="35" width="1.25" style="1" customWidth="1"/>
    <col min="36" max="36" width="2.25" style="1" customWidth="1"/>
    <col min="37" max="37" width="1.875" style="1" customWidth="1"/>
    <col min="38" max="38" width="1.375" style="1" customWidth="1"/>
    <col min="39" max="39" width="1.25" style="1" customWidth="1"/>
    <col min="40" max="40" width="2.25" style="1" customWidth="1"/>
    <col min="41" max="41" width="2.125" style="1" customWidth="1"/>
    <col min="42" max="42" width="1.375" style="1" customWidth="1"/>
    <col min="43" max="43" width="1.625" style="1" customWidth="1"/>
    <col min="44" max="44" width="2.25" style="1" customWidth="1"/>
    <col min="45" max="45" width="2.125" style="1"/>
    <col min="46" max="46" width="1.375" style="1" customWidth="1"/>
    <col min="47" max="47" width="1.25" style="1" customWidth="1"/>
    <col min="48" max="48" width="2.25" style="1" customWidth="1"/>
    <col min="49" max="49" width="1.875" style="1" customWidth="1"/>
    <col min="50" max="50" width="1.375" style="1" customWidth="1"/>
    <col min="51" max="51" width="1.25" style="1" customWidth="1"/>
    <col min="52" max="52" width="2" style="1" customWidth="1"/>
    <col min="53" max="53" width="2.125" style="1"/>
    <col min="54" max="54" width="1.375" style="1" customWidth="1"/>
    <col min="55" max="56" width="2.125" style="1" customWidth="1"/>
    <col min="57" max="57" width="1.875" style="1" customWidth="1"/>
    <col min="58" max="58" width="1.375" style="1" customWidth="1"/>
    <col min="59" max="59" width="1.625" style="1" customWidth="1"/>
    <col min="60" max="60" width="2.125" style="1" customWidth="1"/>
    <col min="61" max="61" width="1.875" style="1" customWidth="1"/>
    <col min="62" max="62" width="1.375" style="1" customWidth="1"/>
    <col min="63" max="63" width="1.625" style="1" customWidth="1"/>
    <col min="64" max="65" width="2.125" style="1" customWidth="1"/>
    <col min="66" max="66" width="1.375" style="1" customWidth="1"/>
    <col min="67" max="67" width="2.75" style="1" customWidth="1"/>
    <col min="68" max="68" width="2.25" style="1" customWidth="1"/>
    <col min="69" max="69" width="2.5" style="1" customWidth="1"/>
    <col min="70" max="70" width="1.375" style="1" customWidth="1"/>
    <col min="71" max="71" width="0.75" style="1" customWidth="1"/>
    <col min="72" max="72" width="2" style="1" customWidth="1"/>
    <col min="73" max="73" width="2.5" style="1" customWidth="1"/>
    <col min="74" max="74" width="2.375" style="1" customWidth="1"/>
    <col min="75" max="75" width="1.25" style="1" hidden="1" customWidth="1"/>
    <col min="76" max="77" width="2.125" style="1" hidden="1" customWidth="1"/>
    <col min="78" max="16384" width="2.125" style="1"/>
  </cols>
  <sheetData>
    <row r="1" spans="1:78" ht="18.75" customHeight="1">
      <c r="BN1" s="1" t="s">
        <v>665</v>
      </c>
      <c r="BO1" s="2"/>
      <c r="BP1" s="2"/>
      <c r="BQ1" s="2"/>
      <c r="BR1" s="938" t="s">
        <v>598</v>
      </c>
      <c r="BS1" s="942"/>
      <c r="BT1" s="942"/>
      <c r="BU1" s="942"/>
      <c r="BV1" s="942"/>
      <c r="BW1" s="939"/>
      <c r="BZ1" s="10"/>
    </row>
    <row r="2" spans="1:78" ht="20.25" customHeight="1">
      <c r="A2" s="1163" t="s">
        <v>599</v>
      </c>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c r="AC2" s="1163"/>
      <c r="AD2" s="1163"/>
      <c r="AE2" s="1163"/>
      <c r="AF2" s="1163"/>
      <c r="AG2" s="1163"/>
      <c r="AH2" s="1163"/>
      <c r="AI2" s="1163"/>
      <c r="AJ2" s="1163"/>
      <c r="AK2" s="1163"/>
      <c r="AL2" s="1163"/>
      <c r="AM2" s="1163"/>
      <c r="AN2" s="1163"/>
      <c r="AO2" s="1163"/>
      <c r="AP2" s="1163"/>
      <c r="AQ2" s="1163"/>
      <c r="AR2" s="1163"/>
      <c r="AS2" s="1163"/>
      <c r="AT2" s="1163"/>
      <c r="AU2" s="1163"/>
      <c r="AV2" s="1163"/>
      <c r="AW2" s="1163"/>
      <c r="AX2" s="1163"/>
      <c r="AY2" s="1163"/>
      <c r="AZ2" s="1163"/>
      <c r="BA2" s="1163"/>
      <c r="BB2" s="1163"/>
      <c r="BC2" s="1163"/>
      <c r="BD2" s="1163"/>
      <c r="BE2" s="1163"/>
      <c r="BF2" s="1163"/>
      <c r="BG2" s="1163"/>
      <c r="BH2" s="1163"/>
      <c r="BI2" s="1163"/>
      <c r="BJ2" s="1163"/>
      <c r="BK2" s="1163"/>
      <c r="BL2" s="1163"/>
      <c r="BM2" s="1163"/>
      <c r="BN2" s="1163"/>
      <c r="BO2" s="1163"/>
      <c r="BP2" s="1163"/>
      <c r="BQ2" s="1163"/>
      <c r="BR2" s="1163"/>
      <c r="BS2" s="1163"/>
      <c r="BT2" s="1163"/>
      <c r="BU2" s="1163"/>
      <c r="BV2" s="1163"/>
      <c r="BW2" s="1163"/>
      <c r="BX2" s="1163"/>
      <c r="BY2" s="1163"/>
      <c r="BZ2" s="1163"/>
    </row>
    <row r="3" spans="1:78" ht="13.5" customHeight="1">
      <c r="A3" s="11" t="s">
        <v>443</v>
      </c>
      <c r="B3" s="11"/>
      <c r="C3" s="11"/>
      <c r="D3" s="1164"/>
      <c r="E3" s="1164"/>
      <c r="F3" s="1164"/>
      <c r="G3" s="1164"/>
      <c r="H3" s="1164"/>
      <c r="I3" s="1164"/>
      <c r="J3" s="1164"/>
      <c r="K3" s="1164"/>
      <c r="L3" s="1164"/>
      <c r="M3" s="82"/>
      <c r="N3" s="82"/>
      <c r="O3" s="82"/>
      <c r="P3" s="82"/>
      <c r="Q3" s="82"/>
    </row>
    <row r="4" spans="1:78" ht="5.25" customHeight="1"/>
    <row r="5" spans="1:78" ht="13.5" customHeight="1">
      <c r="A5" s="11" t="s">
        <v>600</v>
      </c>
      <c r="B5" s="11"/>
      <c r="C5" s="11"/>
      <c r="D5" s="11"/>
      <c r="E5" s="11"/>
      <c r="F5" s="11"/>
      <c r="G5" s="11"/>
      <c r="H5" s="11"/>
      <c r="I5" s="11"/>
      <c r="J5" s="151"/>
      <c r="K5" s="11"/>
      <c r="L5" s="11"/>
      <c r="M5" s="11"/>
      <c r="N5" s="11"/>
      <c r="O5" s="11"/>
      <c r="P5" s="11"/>
      <c r="Q5" s="11"/>
      <c r="R5" s="11"/>
      <c r="S5" s="11"/>
      <c r="BL5" s="11"/>
      <c r="BM5" s="11"/>
      <c r="BN5" s="11"/>
      <c r="BO5" s="11"/>
      <c r="BQ5" s="1040" t="s">
        <v>524</v>
      </c>
      <c r="BR5" s="1040"/>
      <c r="BS5" s="1040"/>
      <c r="BT5" s="1040"/>
      <c r="BU5" s="1040"/>
      <c r="BV5" s="1040"/>
      <c r="BW5" s="117"/>
    </row>
    <row r="6" spans="1:78" ht="18.600000000000001" customHeight="1">
      <c r="A6" s="1098" t="s">
        <v>601</v>
      </c>
      <c r="B6" s="1035"/>
      <c r="C6" s="1035"/>
      <c r="D6" s="1035"/>
      <c r="E6" s="1035"/>
      <c r="F6" s="1035"/>
      <c r="G6" s="1035"/>
      <c r="H6" s="1046" t="s">
        <v>602</v>
      </c>
      <c r="I6" s="1047"/>
      <c r="J6" s="1047"/>
      <c r="K6" s="1047"/>
      <c r="L6" s="1047"/>
      <c r="M6" s="1047"/>
      <c r="N6" s="1047"/>
      <c r="O6" s="1084"/>
      <c r="P6" s="1047" t="s">
        <v>603</v>
      </c>
      <c r="Q6" s="1047"/>
      <c r="R6" s="1047"/>
      <c r="S6" s="1047"/>
      <c r="T6" s="1047"/>
      <c r="U6" s="1047"/>
      <c r="V6" s="1047"/>
      <c r="W6" s="1047"/>
      <c r="X6" s="1046" t="s">
        <v>604</v>
      </c>
      <c r="Y6" s="1047"/>
      <c r="Z6" s="1047"/>
      <c r="AA6" s="1047"/>
      <c r="AB6" s="1047"/>
      <c r="AC6" s="1047"/>
      <c r="AD6" s="1047"/>
      <c r="AE6" s="1084"/>
      <c r="AF6" s="1047" t="s">
        <v>605</v>
      </c>
      <c r="AG6" s="1047"/>
      <c r="AH6" s="1047"/>
      <c r="AI6" s="1047"/>
      <c r="AJ6" s="1047"/>
      <c r="AK6" s="1047"/>
      <c r="AL6" s="1047"/>
      <c r="AM6" s="1047"/>
      <c r="AN6" s="1046" t="s">
        <v>129</v>
      </c>
      <c r="AO6" s="1047"/>
      <c r="AP6" s="1047"/>
      <c r="AQ6" s="1047"/>
      <c r="AR6" s="1047"/>
      <c r="AS6" s="1047"/>
      <c r="AT6" s="1047"/>
      <c r="AU6" s="1084"/>
      <c r="AV6" s="1047" t="s">
        <v>128</v>
      </c>
      <c r="AW6" s="1047"/>
      <c r="AX6" s="1047"/>
      <c r="AY6" s="1047"/>
      <c r="AZ6" s="1047"/>
      <c r="BA6" s="1047"/>
      <c r="BB6" s="1047"/>
      <c r="BC6" s="1047"/>
      <c r="BD6" s="1046" t="s">
        <v>606</v>
      </c>
      <c r="BE6" s="1047"/>
      <c r="BF6" s="1047"/>
      <c r="BG6" s="1047"/>
      <c r="BH6" s="1047"/>
      <c r="BI6" s="1047"/>
      <c r="BJ6" s="1047"/>
      <c r="BK6" s="1047"/>
      <c r="BL6" s="1047"/>
      <c r="BM6" s="1047"/>
      <c r="BN6" s="1047"/>
      <c r="BO6" s="1169"/>
      <c r="BP6" s="1047" t="s">
        <v>607</v>
      </c>
      <c r="BQ6" s="1047"/>
      <c r="BR6" s="1047"/>
      <c r="BS6" s="1047"/>
      <c r="BT6" s="1047"/>
      <c r="BU6" s="1047"/>
      <c r="BV6" s="1047"/>
      <c r="BW6" s="1084"/>
      <c r="BX6" s="10"/>
      <c r="BZ6" s="10"/>
    </row>
    <row r="7" spans="1:78" ht="18.600000000000001" customHeight="1">
      <c r="A7" s="1099"/>
      <c r="B7" s="980"/>
      <c r="C7" s="980"/>
      <c r="D7" s="980"/>
      <c r="E7" s="980"/>
      <c r="F7" s="980"/>
      <c r="G7" s="980"/>
      <c r="H7" s="1051" t="s">
        <v>977</v>
      </c>
      <c r="I7" s="1052"/>
      <c r="J7" s="1052"/>
      <c r="K7" s="1054"/>
      <c r="L7" s="1052" t="s">
        <v>978</v>
      </c>
      <c r="M7" s="1052"/>
      <c r="N7" s="1052"/>
      <c r="O7" s="1097"/>
      <c r="P7" s="1053">
        <v>4</v>
      </c>
      <c r="Q7" s="1052"/>
      <c r="R7" s="1052"/>
      <c r="S7" s="1052"/>
      <c r="T7" s="1053">
        <v>5</v>
      </c>
      <c r="U7" s="1052"/>
      <c r="V7" s="1052"/>
      <c r="W7" s="1097"/>
      <c r="X7" s="1053">
        <f>P7</f>
        <v>4</v>
      </c>
      <c r="Y7" s="1052"/>
      <c r="Z7" s="1052"/>
      <c r="AA7" s="1052"/>
      <c r="AB7" s="1053">
        <f>T7</f>
        <v>5</v>
      </c>
      <c r="AC7" s="1052"/>
      <c r="AD7" s="1052"/>
      <c r="AE7" s="1097"/>
      <c r="AF7" s="1053">
        <f>P7</f>
        <v>4</v>
      </c>
      <c r="AG7" s="1052"/>
      <c r="AH7" s="1052"/>
      <c r="AI7" s="1052"/>
      <c r="AJ7" s="1053">
        <f>T7</f>
        <v>5</v>
      </c>
      <c r="AK7" s="1052"/>
      <c r="AL7" s="1052"/>
      <c r="AM7" s="1097"/>
      <c r="AN7" s="1053">
        <f>P7</f>
        <v>4</v>
      </c>
      <c r="AO7" s="1052"/>
      <c r="AP7" s="1052"/>
      <c r="AQ7" s="1052"/>
      <c r="AR7" s="1053">
        <f>T7</f>
        <v>5</v>
      </c>
      <c r="AS7" s="1052"/>
      <c r="AT7" s="1052"/>
      <c r="AU7" s="1097"/>
      <c r="AV7" s="1053">
        <f>P7</f>
        <v>4</v>
      </c>
      <c r="AW7" s="1052"/>
      <c r="AX7" s="1052"/>
      <c r="AY7" s="1052"/>
      <c r="AZ7" s="1053">
        <f>T7</f>
        <v>5</v>
      </c>
      <c r="BA7" s="1052"/>
      <c r="BB7" s="1052"/>
      <c r="BC7" s="1097"/>
      <c r="BD7" s="1053">
        <f>P7</f>
        <v>4</v>
      </c>
      <c r="BE7" s="1052"/>
      <c r="BF7" s="1052"/>
      <c r="BG7" s="1052"/>
      <c r="BH7" s="1053">
        <f>T7</f>
        <v>5</v>
      </c>
      <c r="BI7" s="1052"/>
      <c r="BJ7" s="1052"/>
      <c r="BK7" s="1054"/>
      <c r="BL7" s="1052" t="s">
        <v>608</v>
      </c>
      <c r="BM7" s="1052"/>
      <c r="BN7" s="1052"/>
      <c r="BO7" s="1159"/>
      <c r="BP7" s="1052" t="s">
        <v>979</v>
      </c>
      <c r="BQ7" s="1052"/>
      <c r="BR7" s="1052"/>
      <c r="BS7" s="1054"/>
      <c r="BT7" s="1053" t="s">
        <v>980</v>
      </c>
      <c r="BU7" s="1052"/>
      <c r="BV7" s="1052"/>
      <c r="BW7" s="1097"/>
      <c r="BX7" s="10"/>
      <c r="BZ7" s="10"/>
    </row>
    <row r="8" spans="1:78" ht="18.600000000000001" customHeight="1">
      <c r="A8" s="1144" t="s">
        <v>613</v>
      </c>
      <c r="B8" s="1025"/>
      <c r="C8" s="1025"/>
      <c r="D8" s="1143" t="s">
        <v>614</v>
      </c>
      <c r="E8" s="1047"/>
      <c r="F8" s="1047"/>
      <c r="G8" s="1084"/>
      <c r="H8" s="1158"/>
      <c r="I8" s="1132"/>
      <c r="J8" s="1132"/>
      <c r="K8" s="1132"/>
      <c r="L8" s="1131"/>
      <c r="M8" s="1132"/>
      <c r="N8" s="1132"/>
      <c r="O8" s="1149"/>
      <c r="P8" s="1132"/>
      <c r="Q8" s="1132"/>
      <c r="R8" s="1132"/>
      <c r="S8" s="1148"/>
      <c r="T8" s="1131"/>
      <c r="U8" s="1132"/>
      <c r="V8" s="1132"/>
      <c r="W8" s="1132"/>
      <c r="X8" s="1158"/>
      <c r="Y8" s="1132"/>
      <c r="Z8" s="1132"/>
      <c r="AA8" s="1148"/>
      <c r="AB8" s="1131"/>
      <c r="AC8" s="1132"/>
      <c r="AD8" s="1132"/>
      <c r="AE8" s="1149"/>
      <c r="AF8" s="1132"/>
      <c r="AG8" s="1132"/>
      <c r="AH8" s="1132"/>
      <c r="AI8" s="1148"/>
      <c r="AJ8" s="1131"/>
      <c r="AK8" s="1132"/>
      <c r="AL8" s="1132"/>
      <c r="AM8" s="1132"/>
      <c r="AN8" s="1158"/>
      <c r="AO8" s="1132"/>
      <c r="AP8" s="1132"/>
      <c r="AQ8" s="1148"/>
      <c r="AR8" s="1131"/>
      <c r="AS8" s="1132"/>
      <c r="AT8" s="1132"/>
      <c r="AU8" s="1149"/>
      <c r="AV8" s="1132">
        <f t="shared" ref="AV8:AV13" si="0">SUM(H8+P8+X8+AF8+AN8)</f>
        <v>0</v>
      </c>
      <c r="AW8" s="1132"/>
      <c r="AX8" s="1132"/>
      <c r="AY8" s="1148"/>
      <c r="AZ8" s="1131">
        <f t="shared" ref="AZ8:AZ13" si="1">SUM(L8+T8+AB8+AJ8+AR8)</f>
        <v>0</v>
      </c>
      <c r="BA8" s="1132"/>
      <c r="BB8" s="1132"/>
      <c r="BC8" s="1132"/>
      <c r="BD8" s="1158">
        <f>AV8</f>
        <v>0</v>
      </c>
      <c r="BE8" s="1132"/>
      <c r="BF8" s="1132"/>
      <c r="BG8" s="1148"/>
      <c r="BH8" s="1131">
        <f>AZ8</f>
        <v>0</v>
      </c>
      <c r="BI8" s="1132"/>
      <c r="BJ8" s="1132"/>
      <c r="BK8" s="1148"/>
      <c r="BL8" s="1167">
        <f>BH8-BD8</f>
        <v>0</v>
      </c>
      <c r="BM8" s="1170"/>
      <c r="BN8" s="1170"/>
      <c r="BO8" s="1171"/>
      <c r="BP8" s="1165"/>
      <c r="BQ8" s="1165"/>
      <c r="BR8" s="1165"/>
      <c r="BS8" s="1166"/>
      <c r="BT8" s="1167"/>
      <c r="BU8" s="1165"/>
      <c r="BV8" s="1165"/>
      <c r="BW8" s="1168"/>
      <c r="BX8" s="10"/>
      <c r="BZ8" s="10"/>
    </row>
    <row r="9" spans="1:78" ht="18.600000000000001" customHeight="1">
      <c r="A9" s="1145"/>
      <c r="B9" s="1038"/>
      <c r="C9" s="1038"/>
      <c r="D9" s="1157" t="s">
        <v>17</v>
      </c>
      <c r="E9" s="1056"/>
      <c r="F9" s="1056"/>
      <c r="G9" s="1057"/>
      <c r="H9" s="1102"/>
      <c r="I9" s="1103"/>
      <c r="J9" s="1103"/>
      <c r="K9" s="1103"/>
      <c r="L9" s="1114"/>
      <c r="M9" s="1103"/>
      <c r="N9" s="1103"/>
      <c r="O9" s="1130"/>
      <c r="P9" s="1103"/>
      <c r="Q9" s="1103"/>
      <c r="R9" s="1103"/>
      <c r="S9" s="1104"/>
      <c r="T9" s="1114"/>
      <c r="U9" s="1103"/>
      <c r="V9" s="1103"/>
      <c r="W9" s="1103"/>
      <c r="X9" s="1102"/>
      <c r="Y9" s="1103"/>
      <c r="Z9" s="1103"/>
      <c r="AA9" s="1104"/>
      <c r="AB9" s="1114"/>
      <c r="AC9" s="1103"/>
      <c r="AD9" s="1103"/>
      <c r="AE9" s="1130"/>
      <c r="AF9" s="1103"/>
      <c r="AG9" s="1103"/>
      <c r="AH9" s="1103"/>
      <c r="AI9" s="1104"/>
      <c r="AJ9" s="1114"/>
      <c r="AK9" s="1103"/>
      <c r="AL9" s="1103"/>
      <c r="AM9" s="1103"/>
      <c r="AN9" s="1150"/>
      <c r="AO9" s="1151"/>
      <c r="AP9" s="1151"/>
      <c r="AQ9" s="1152"/>
      <c r="AR9" s="1114"/>
      <c r="AS9" s="1103"/>
      <c r="AT9" s="1103"/>
      <c r="AU9" s="1130"/>
      <c r="AV9" s="1103">
        <f t="shared" si="0"/>
        <v>0</v>
      </c>
      <c r="AW9" s="1103"/>
      <c r="AX9" s="1103"/>
      <c r="AY9" s="1104"/>
      <c r="AZ9" s="1114">
        <f t="shared" si="1"/>
        <v>0</v>
      </c>
      <c r="BA9" s="1103"/>
      <c r="BB9" s="1103"/>
      <c r="BC9" s="1103"/>
      <c r="BD9" s="1102">
        <f>AV9*12</f>
        <v>0</v>
      </c>
      <c r="BE9" s="1103"/>
      <c r="BF9" s="1103"/>
      <c r="BG9" s="1104"/>
      <c r="BH9" s="1114">
        <f>AZ9*12</f>
        <v>0</v>
      </c>
      <c r="BI9" s="1103"/>
      <c r="BJ9" s="1103"/>
      <c r="BK9" s="1104"/>
      <c r="BL9" s="1092">
        <f t="shared" ref="BL9:BL13" si="2">BH9-BD9</f>
        <v>0</v>
      </c>
      <c r="BM9" s="1093"/>
      <c r="BN9" s="1093"/>
      <c r="BO9" s="1094"/>
      <c r="BP9" s="1135"/>
      <c r="BQ9" s="1135"/>
      <c r="BR9" s="1135"/>
      <c r="BS9" s="1136"/>
      <c r="BT9" s="1092"/>
      <c r="BU9" s="1135"/>
      <c r="BV9" s="1135"/>
      <c r="BW9" s="1162"/>
      <c r="BX9" s="10"/>
      <c r="BZ9" s="10"/>
    </row>
    <row r="10" spans="1:78" ht="18.600000000000001" customHeight="1">
      <c r="A10" s="1144" t="s">
        <v>617</v>
      </c>
      <c r="B10" s="1025"/>
      <c r="C10" s="1025"/>
      <c r="D10" s="1154" t="s">
        <v>618</v>
      </c>
      <c r="E10" s="1147"/>
      <c r="F10" s="1147"/>
      <c r="G10" s="1155"/>
      <c r="H10" s="1102"/>
      <c r="I10" s="1103"/>
      <c r="J10" s="1103"/>
      <c r="K10" s="1103"/>
      <c r="L10" s="1114"/>
      <c r="M10" s="1103"/>
      <c r="N10" s="1103"/>
      <c r="O10" s="1130"/>
      <c r="P10" s="1103"/>
      <c r="Q10" s="1103"/>
      <c r="R10" s="1103"/>
      <c r="S10" s="1104"/>
      <c r="T10" s="1114"/>
      <c r="U10" s="1103"/>
      <c r="V10" s="1103"/>
      <c r="W10" s="1103"/>
      <c r="X10" s="1102"/>
      <c r="Y10" s="1103"/>
      <c r="Z10" s="1103"/>
      <c r="AA10" s="1104"/>
      <c r="AB10" s="1114"/>
      <c r="AC10" s="1103"/>
      <c r="AD10" s="1103"/>
      <c r="AE10" s="1130"/>
      <c r="AF10" s="1103"/>
      <c r="AG10" s="1103"/>
      <c r="AH10" s="1103"/>
      <c r="AI10" s="1104"/>
      <c r="AJ10" s="1114"/>
      <c r="AK10" s="1103"/>
      <c r="AL10" s="1103"/>
      <c r="AM10" s="1103"/>
      <c r="AN10" s="1102"/>
      <c r="AO10" s="1103"/>
      <c r="AP10" s="1103"/>
      <c r="AQ10" s="1104"/>
      <c r="AR10" s="1114"/>
      <c r="AS10" s="1103"/>
      <c r="AT10" s="1103"/>
      <c r="AU10" s="1130"/>
      <c r="AV10" s="1103">
        <f t="shared" si="0"/>
        <v>0</v>
      </c>
      <c r="AW10" s="1103"/>
      <c r="AX10" s="1103"/>
      <c r="AY10" s="1104"/>
      <c r="AZ10" s="1114">
        <f t="shared" si="1"/>
        <v>0</v>
      </c>
      <c r="BA10" s="1103"/>
      <c r="BB10" s="1103"/>
      <c r="BC10" s="1103"/>
      <c r="BD10" s="1102">
        <f>AV10</f>
        <v>0</v>
      </c>
      <c r="BE10" s="1103"/>
      <c r="BF10" s="1103"/>
      <c r="BG10" s="1104"/>
      <c r="BH10" s="1114">
        <f>AZ10</f>
        <v>0</v>
      </c>
      <c r="BI10" s="1103"/>
      <c r="BJ10" s="1103"/>
      <c r="BK10" s="1104"/>
      <c r="BL10" s="1092">
        <f t="shared" si="2"/>
        <v>0</v>
      </c>
      <c r="BM10" s="1093"/>
      <c r="BN10" s="1093"/>
      <c r="BO10" s="1094"/>
      <c r="BP10" s="1135"/>
      <c r="BQ10" s="1135"/>
      <c r="BR10" s="1135"/>
      <c r="BS10" s="1136"/>
      <c r="BT10" s="1092"/>
      <c r="BU10" s="1135"/>
      <c r="BV10" s="1135"/>
      <c r="BW10" s="1162"/>
      <c r="BX10" s="10"/>
      <c r="BZ10" s="10"/>
    </row>
    <row r="11" spans="1:78" ht="18.600000000000001" customHeight="1">
      <c r="A11" s="1144"/>
      <c r="B11" s="1025"/>
      <c r="C11" s="1025"/>
      <c r="D11" s="1154" t="s">
        <v>17</v>
      </c>
      <c r="E11" s="1147"/>
      <c r="F11" s="1147"/>
      <c r="G11" s="1155"/>
      <c r="H11" s="1102"/>
      <c r="I11" s="1103"/>
      <c r="J11" s="1103"/>
      <c r="K11" s="1103"/>
      <c r="L11" s="1114"/>
      <c r="M11" s="1103"/>
      <c r="N11" s="1103"/>
      <c r="O11" s="1130"/>
      <c r="P11" s="1103"/>
      <c r="Q11" s="1103"/>
      <c r="R11" s="1103"/>
      <c r="S11" s="1104"/>
      <c r="T11" s="1114"/>
      <c r="U11" s="1103"/>
      <c r="V11" s="1103"/>
      <c r="W11" s="1103"/>
      <c r="X11" s="1102"/>
      <c r="Y11" s="1103"/>
      <c r="Z11" s="1103"/>
      <c r="AA11" s="1104"/>
      <c r="AB11" s="1114"/>
      <c r="AC11" s="1103"/>
      <c r="AD11" s="1103"/>
      <c r="AE11" s="1130"/>
      <c r="AF11" s="1103"/>
      <c r="AG11" s="1103"/>
      <c r="AH11" s="1103"/>
      <c r="AI11" s="1104"/>
      <c r="AJ11" s="1114"/>
      <c r="AK11" s="1103"/>
      <c r="AL11" s="1103"/>
      <c r="AM11" s="1103"/>
      <c r="AN11" s="1102"/>
      <c r="AO11" s="1103"/>
      <c r="AP11" s="1103"/>
      <c r="AQ11" s="1104"/>
      <c r="AR11" s="1114"/>
      <c r="AS11" s="1103"/>
      <c r="AT11" s="1103"/>
      <c r="AU11" s="1130"/>
      <c r="AV11" s="1103">
        <f t="shared" si="0"/>
        <v>0</v>
      </c>
      <c r="AW11" s="1103"/>
      <c r="AX11" s="1103"/>
      <c r="AY11" s="1104"/>
      <c r="AZ11" s="1114">
        <f t="shared" si="1"/>
        <v>0</v>
      </c>
      <c r="BA11" s="1103"/>
      <c r="BB11" s="1103"/>
      <c r="BC11" s="1103"/>
      <c r="BD11" s="1102">
        <f>AV11*12</f>
        <v>0</v>
      </c>
      <c r="BE11" s="1103"/>
      <c r="BF11" s="1103"/>
      <c r="BG11" s="1104"/>
      <c r="BH11" s="1114">
        <f>AZ11*12</f>
        <v>0</v>
      </c>
      <c r="BI11" s="1103"/>
      <c r="BJ11" s="1103"/>
      <c r="BK11" s="1104"/>
      <c r="BL11" s="1092">
        <f t="shared" si="2"/>
        <v>0</v>
      </c>
      <c r="BM11" s="1093"/>
      <c r="BN11" s="1093"/>
      <c r="BO11" s="1094"/>
      <c r="BP11" s="1135"/>
      <c r="BQ11" s="1135"/>
      <c r="BR11" s="1135"/>
      <c r="BS11" s="1136"/>
      <c r="BT11" s="1092"/>
      <c r="BU11" s="1135"/>
      <c r="BV11" s="1135"/>
      <c r="BW11" s="1162"/>
      <c r="BX11" s="10"/>
      <c r="BZ11" s="10"/>
    </row>
    <row r="12" spans="1:78" ht="18.600000000000001" customHeight="1">
      <c r="A12" s="1156" t="s">
        <v>619</v>
      </c>
      <c r="B12" s="1056"/>
      <c r="C12" s="1056"/>
      <c r="D12" s="1154" t="s">
        <v>618</v>
      </c>
      <c r="E12" s="1147"/>
      <c r="F12" s="1147"/>
      <c r="G12" s="1155"/>
      <c r="H12" s="1102"/>
      <c r="I12" s="1103"/>
      <c r="J12" s="1103"/>
      <c r="K12" s="1103"/>
      <c r="L12" s="1114"/>
      <c r="M12" s="1103"/>
      <c r="N12" s="1103"/>
      <c r="O12" s="1130"/>
      <c r="P12" s="1103"/>
      <c r="Q12" s="1103"/>
      <c r="R12" s="1103"/>
      <c r="S12" s="1104"/>
      <c r="T12" s="1114"/>
      <c r="U12" s="1103"/>
      <c r="V12" s="1103"/>
      <c r="W12" s="1103"/>
      <c r="X12" s="1102"/>
      <c r="Y12" s="1103"/>
      <c r="Z12" s="1103"/>
      <c r="AA12" s="1104"/>
      <c r="AB12" s="1114"/>
      <c r="AC12" s="1103"/>
      <c r="AD12" s="1103"/>
      <c r="AE12" s="1130"/>
      <c r="AF12" s="1103"/>
      <c r="AG12" s="1103"/>
      <c r="AH12" s="1103"/>
      <c r="AI12" s="1104"/>
      <c r="AJ12" s="1114"/>
      <c r="AK12" s="1103"/>
      <c r="AL12" s="1103"/>
      <c r="AM12" s="1103"/>
      <c r="AN12" s="1102"/>
      <c r="AO12" s="1103"/>
      <c r="AP12" s="1103"/>
      <c r="AQ12" s="1104"/>
      <c r="AR12" s="1114"/>
      <c r="AS12" s="1103"/>
      <c r="AT12" s="1103"/>
      <c r="AU12" s="1130"/>
      <c r="AV12" s="1103">
        <f t="shared" si="0"/>
        <v>0</v>
      </c>
      <c r="AW12" s="1103"/>
      <c r="AX12" s="1103"/>
      <c r="AY12" s="1104"/>
      <c r="AZ12" s="1114">
        <f t="shared" si="1"/>
        <v>0</v>
      </c>
      <c r="BA12" s="1103"/>
      <c r="BB12" s="1103"/>
      <c r="BC12" s="1103"/>
      <c r="BD12" s="1102">
        <f>AV12</f>
        <v>0</v>
      </c>
      <c r="BE12" s="1103"/>
      <c r="BF12" s="1103"/>
      <c r="BG12" s="1104"/>
      <c r="BH12" s="1114">
        <f>AZ12</f>
        <v>0</v>
      </c>
      <c r="BI12" s="1103"/>
      <c r="BJ12" s="1103"/>
      <c r="BK12" s="1104"/>
      <c r="BL12" s="1092">
        <f t="shared" si="2"/>
        <v>0</v>
      </c>
      <c r="BM12" s="1093"/>
      <c r="BN12" s="1093"/>
      <c r="BO12" s="1094"/>
      <c r="BP12" s="1135"/>
      <c r="BQ12" s="1135"/>
      <c r="BR12" s="1135"/>
      <c r="BS12" s="1136"/>
      <c r="BT12" s="1092"/>
      <c r="BU12" s="1135"/>
      <c r="BV12" s="1135"/>
      <c r="BW12" s="1162"/>
      <c r="BX12" s="10"/>
      <c r="BZ12" s="10"/>
    </row>
    <row r="13" spans="1:78" ht="18.600000000000001" customHeight="1">
      <c r="A13" s="1099"/>
      <c r="B13" s="980"/>
      <c r="C13" s="980"/>
      <c r="D13" s="1053" t="s">
        <v>17</v>
      </c>
      <c r="E13" s="1052"/>
      <c r="F13" s="1052"/>
      <c r="G13" s="1097"/>
      <c r="H13" s="1138"/>
      <c r="I13" s="1101"/>
      <c r="J13" s="1101"/>
      <c r="K13" s="1101"/>
      <c r="L13" s="1100"/>
      <c r="M13" s="1101"/>
      <c r="N13" s="1101"/>
      <c r="O13" s="1161"/>
      <c r="P13" s="1101"/>
      <c r="Q13" s="1101"/>
      <c r="R13" s="1101"/>
      <c r="S13" s="1137"/>
      <c r="T13" s="1100"/>
      <c r="U13" s="1101"/>
      <c r="V13" s="1101"/>
      <c r="W13" s="1101"/>
      <c r="X13" s="1138"/>
      <c r="Y13" s="1101"/>
      <c r="Z13" s="1101"/>
      <c r="AA13" s="1137"/>
      <c r="AB13" s="1100"/>
      <c r="AC13" s="1101"/>
      <c r="AD13" s="1101"/>
      <c r="AE13" s="1161"/>
      <c r="AF13" s="1101"/>
      <c r="AG13" s="1101"/>
      <c r="AH13" s="1101"/>
      <c r="AI13" s="1137"/>
      <c r="AJ13" s="1100"/>
      <c r="AK13" s="1101"/>
      <c r="AL13" s="1101"/>
      <c r="AM13" s="1101"/>
      <c r="AN13" s="1138"/>
      <c r="AO13" s="1101"/>
      <c r="AP13" s="1101"/>
      <c r="AQ13" s="1137"/>
      <c r="AR13" s="1100"/>
      <c r="AS13" s="1101"/>
      <c r="AT13" s="1101"/>
      <c r="AU13" s="1161"/>
      <c r="AV13" s="1101">
        <f t="shared" si="0"/>
        <v>0</v>
      </c>
      <c r="AW13" s="1101"/>
      <c r="AX13" s="1101"/>
      <c r="AY13" s="1137"/>
      <c r="AZ13" s="1100">
        <f t="shared" si="1"/>
        <v>0</v>
      </c>
      <c r="BA13" s="1101"/>
      <c r="BB13" s="1101"/>
      <c r="BC13" s="1101"/>
      <c r="BD13" s="1138">
        <f>AV13*12</f>
        <v>0</v>
      </c>
      <c r="BE13" s="1101"/>
      <c r="BF13" s="1101"/>
      <c r="BG13" s="1137"/>
      <c r="BH13" s="1100">
        <f>AZ13*12</f>
        <v>0</v>
      </c>
      <c r="BI13" s="1101"/>
      <c r="BJ13" s="1101"/>
      <c r="BK13" s="1137"/>
      <c r="BL13" s="1090">
        <f t="shared" si="2"/>
        <v>0</v>
      </c>
      <c r="BM13" s="1095"/>
      <c r="BN13" s="1095"/>
      <c r="BO13" s="1096"/>
      <c r="BP13" s="1088"/>
      <c r="BQ13" s="1088"/>
      <c r="BR13" s="1088"/>
      <c r="BS13" s="1089"/>
      <c r="BT13" s="1090"/>
      <c r="BU13" s="1088"/>
      <c r="BV13" s="1088"/>
      <c r="BW13" s="1091"/>
      <c r="BX13" s="10"/>
      <c r="BZ13" s="10"/>
    </row>
    <row r="14" spans="1:78" ht="18.600000000000001" customHeight="1">
      <c r="AU14" s="153" t="s">
        <v>530</v>
      </c>
      <c r="AV14" s="155"/>
      <c r="AW14" s="155"/>
      <c r="AX14" s="155"/>
    </row>
    <row r="15" spans="1:78" ht="18.600000000000001" customHeight="1">
      <c r="A15" s="11" t="s">
        <v>620</v>
      </c>
      <c r="B15" s="11"/>
      <c r="C15" s="11"/>
      <c r="D15" s="11"/>
      <c r="E15" s="11"/>
      <c r="F15" s="11"/>
      <c r="G15" s="11"/>
      <c r="H15" s="11"/>
      <c r="I15" s="11"/>
      <c r="J15" s="11"/>
      <c r="K15" s="11"/>
      <c r="L15" s="11"/>
      <c r="M15" s="11"/>
      <c r="N15" s="11"/>
      <c r="O15" s="11"/>
      <c r="P15" s="11"/>
      <c r="Q15" s="11"/>
      <c r="R15" s="11"/>
      <c r="S15" s="11"/>
      <c r="BL15" s="11"/>
      <c r="BM15" s="11"/>
      <c r="BN15" s="11"/>
      <c r="BO15" s="11"/>
      <c r="BQ15" s="1040" t="s">
        <v>524</v>
      </c>
      <c r="BR15" s="1040"/>
      <c r="BS15" s="1040"/>
      <c r="BT15" s="1040"/>
      <c r="BU15" s="1040"/>
      <c r="BV15" s="1040"/>
      <c r="BW15" s="1040"/>
    </row>
    <row r="16" spans="1:78" ht="18.600000000000001" customHeight="1">
      <c r="A16" s="1098" t="s">
        <v>601</v>
      </c>
      <c r="B16" s="1035"/>
      <c r="C16" s="1035"/>
      <c r="D16" s="1035"/>
      <c r="E16" s="1035"/>
      <c r="F16" s="1035"/>
      <c r="G16" s="1035"/>
      <c r="H16" s="1046" t="s">
        <v>621</v>
      </c>
      <c r="I16" s="1047"/>
      <c r="J16" s="1047"/>
      <c r="K16" s="1047"/>
      <c r="L16" s="1047"/>
      <c r="M16" s="1047"/>
      <c r="N16" s="1047"/>
      <c r="O16" s="1084"/>
      <c r="P16" s="1047" t="s">
        <v>622</v>
      </c>
      <c r="Q16" s="1047"/>
      <c r="R16" s="1047"/>
      <c r="S16" s="1047"/>
      <c r="T16" s="1047"/>
      <c r="U16" s="1047"/>
      <c r="V16" s="1047"/>
      <c r="W16" s="1047"/>
      <c r="X16" s="1046" t="s">
        <v>623</v>
      </c>
      <c r="Y16" s="1047"/>
      <c r="Z16" s="1047"/>
      <c r="AA16" s="1047"/>
      <c r="AB16" s="1047"/>
      <c r="AC16" s="1047"/>
      <c r="AD16" s="1047"/>
      <c r="AE16" s="1084"/>
      <c r="AF16" s="1047" t="s">
        <v>624</v>
      </c>
      <c r="AG16" s="1047"/>
      <c r="AH16" s="1047"/>
      <c r="AI16" s="1047"/>
      <c r="AJ16" s="1047"/>
      <c r="AK16" s="1047"/>
      <c r="AL16" s="1047"/>
      <c r="AM16" s="1047"/>
      <c r="AN16" s="1046" t="s">
        <v>625</v>
      </c>
      <c r="AO16" s="1047"/>
      <c r="AP16" s="1047"/>
      <c r="AQ16" s="1047"/>
      <c r="AR16" s="1047"/>
      <c r="AS16" s="1047"/>
      <c r="AT16" s="1047"/>
      <c r="AU16" s="1084"/>
      <c r="AV16" s="1098"/>
      <c r="AW16" s="1035"/>
      <c r="AX16" s="1035"/>
      <c r="AY16" s="1035"/>
      <c r="AZ16" s="1035"/>
      <c r="BA16" s="1035"/>
      <c r="BB16" s="1035"/>
      <c r="BC16" s="1036"/>
      <c r="BD16" s="1046" t="s">
        <v>651</v>
      </c>
      <c r="BE16" s="1047"/>
      <c r="BF16" s="1047"/>
      <c r="BG16" s="1047"/>
      <c r="BH16" s="1047"/>
      <c r="BI16" s="1047"/>
      <c r="BJ16" s="1047"/>
      <c r="BK16" s="1047"/>
      <c r="BL16" s="1047"/>
      <c r="BM16" s="1047"/>
      <c r="BN16" s="1047"/>
      <c r="BO16" s="1047"/>
      <c r="BP16" s="1160" t="s">
        <v>652</v>
      </c>
      <c r="BQ16" s="1047"/>
      <c r="BR16" s="1047"/>
      <c r="BS16" s="1047"/>
      <c r="BT16" s="1047"/>
      <c r="BU16" s="1047"/>
      <c r="BV16" s="1047"/>
      <c r="BW16" s="1084"/>
      <c r="BX16" s="10"/>
      <c r="BZ16" s="10"/>
    </row>
    <row r="17" spans="1:78" ht="18.600000000000001" customHeight="1">
      <c r="A17" s="1099"/>
      <c r="B17" s="980"/>
      <c r="C17" s="980"/>
      <c r="D17" s="980"/>
      <c r="E17" s="980"/>
      <c r="F17" s="980"/>
      <c r="G17" s="980"/>
      <c r="H17" s="1051" t="str">
        <f>H7</f>
        <v>４年度</v>
      </c>
      <c r="I17" s="1052"/>
      <c r="J17" s="1052"/>
      <c r="K17" s="1054"/>
      <c r="L17" s="1052" t="str">
        <f>L7</f>
        <v>５年度</v>
      </c>
      <c r="M17" s="1052"/>
      <c r="N17" s="1052"/>
      <c r="O17" s="1097"/>
      <c r="P17" s="1053">
        <f>P7</f>
        <v>4</v>
      </c>
      <c r="Q17" s="1052"/>
      <c r="R17" s="1052"/>
      <c r="S17" s="1052"/>
      <c r="T17" s="1053">
        <f>T7</f>
        <v>5</v>
      </c>
      <c r="U17" s="1052"/>
      <c r="V17" s="1052"/>
      <c r="W17" s="1097"/>
      <c r="X17" s="1053">
        <f>P7</f>
        <v>4</v>
      </c>
      <c r="Y17" s="1052"/>
      <c r="Z17" s="1052"/>
      <c r="AA17" s="1052"/>
      <c r="AB17" s="1053">
        <f>T7</f>
        <v>5</v>
      </c>
      <c r="AC17" s="1052"/>
      <c r="AD17" s="1052"/>
      <c r="AE17" s="1097"/>
      <c r="AF17" s="1053">
        <f>P7</f>
        <v>4</v>
      </c>
      <c r="AG17" s="1052"/>
      <c r="AH17" s="1052"/>
      <c r="AI17" s="1052"/>
      <c r="AJ17" s="1053">
        <f>T7</f>
        <v>5</v>
      </c>
      <c r="AK17" s="1052"/>
      <c r="AL17" s="1052"/>
      <c r="AM17" s="1097"/>
      <c r="AN17" s="1053">
        <f>P7</f>
        <v>4</v>
      </c>
      <c r="AO17" s="1052"/>
      <c r="AP17" s="1052"/>
      <c r="AQ17" s="1052"/>
      <c r="AR17" s="1053">
        <f>T7</f>
        <v>5</v>
      </c>
      <c r="AS17" s="1052"/>
      <c r="AT17" s="1052"/>
      <c r="AU17" s="1097"/>
      <c r="AV17" s="1099"/>
      <c r="AW17" s="980"/>
      <c r="AX17" s="980"/>
      <c r="AY17" s="980"/>
      <c r="AZ17" s="980"/>
      <c r="BA17" s="980"/>
      <c r="BB17" s="980"/>
      <c r="BC17" s="1028"/>
      <c r="BD17" s="1051">
        <f>P7</f>
        <v>4</v>
      </c>
      <c r="BE17" s="1052"/>
      <c r="BF17" s="1052"/>
      <c r="BG17" s="1054"/>
      <c r="BH17" s="1053">
        <f>T7</f>
        <v>5</v>
      </c>
      <c r="BI17" s="1052"/>
      <c r="BJ17" s="1052"/>
      <c r="BK17" s="1054"/>
      <c r="BL17" s="1052" t="s">
        <v>909</v>
      </c>
      <c r="BM17" s="1052"/>
      <c r="BN17" s="1052"/>
      <c r="BO17" s="1159"/>
      <c r="BP17" s="1051">
        <f>P7</f>
        <v>4</v>
      </c>
      <c r="BQ17" s="1052"/>
      <c r="BR17" s="1052"/>
      <c r="BS17" s="1054"/>
      <c r="BT17" s="1053">
        <f>T7</f>
        <v>5</v>
      </c>
      <c r="BU17" s="1052"/>
      <c r="BV17" s="1052"/>
      <c r="BW17" s="1054"/>
      <c r="BX17" s="10"/>
      <c r="BZ17" s="10"/>
    </row>
    <row r="18" spans="1:78" ht="18.600000000000001" customHeight="1">
      <c r="A18" s="1145" t="s">
        <v>653</v>
      </c>
      <c r="B18" s="1038"/>
      <c r="C18" s="1038"/>
      <c r="D18" s="1038"/>
      <c r="E18" s="1038"/>
      <c r="F18" s="1038"/>
      <c r="G18" s="1038"/>
      <c r="H18" s="1105"/>
      <c r="I18" s="1106"/>
      <c r="J18" s="1106"/>
      <c r="K18" s="1107"/>
      <c r="L18" s="1108"/>
      <c r="M18" s="1106"/>
      <c r="N18" s="1106"/>
      <c r="O18" s="1126"/>
      <c r="P18" s="1106"/>
      <c r="Q18" s="1106"/>
      <c r="R18" s="1106"/>
      <c r="S18" s="1107"/>
      <c r="T18" s="1108"/>
      <c r="U18" s="1106"/>
      <c r="V18" s="1106"/>
      <c r="W18" s="1106"/>
      <c r="X18" s="1105"/>
      <c r="Y18" s="1106"/>
      <c r="Z18" s="1106"/>
      <c r="AA18" s="1107"/>
      <c r="AB18" s="1108"/>
      <c r="AC18" s="1106"/>
      <c r="AD18" s="1106"/>
      <c r="AE18" s="1126"/>
      <c r="AF18" s="1106"/>
      <c r="AG18" s="1106"/>
      <c r="AH18" s="1106"/>
      <c r="AI18" s="1107"/>
      <c r="AJ18" s="1108"/>
      <c r="AK18" s="1106"/>
      <c r="AL18" s="1106"/>
      <c r="AM18" s="1106"/>
      <c r="AN18" s="1105"/>
      <c r="AO18" s="1106"/>
      <c r="AP18" s="1106"/>
      <c r="AQ18" s="1107"/>
      <c r="AR18" s="1108"/>
      <c r="AS18" s="1106"/>
      <c r="AT18" s="1106"/>
      <c r="AU18" s="1126"/>
      <c r="AV18" s="1115"/>
      <c r="AW18" s="1116"/>
      <c r="AX18" s="1116"/>
      <c r="AY18" s="1116"/>
      <c r="AZ18" s="1116"/>
      <c r="BA18" s="1116"/>
      <c r="BB18" s="1116"/>
      <c r="BC18" s="1117"/>
      <c r="BD18" s="1124">
        <f>SUM(H18,P18,X18,AF18,AN18)</f>
        <v>0</v>
      </c>
      <c r="BE18" s="1059"/>
      <c r="BF18" s="1059"/>
      <c r="BG18" s="1125"/>
      <c r="BH18" s="1058">
        <f>SUM(L18,T18,AB18,AJ18,AR18)</f>
        <v>0</v>
      </c>
      <c r="BI18" s="1059"/>
      <c r="BJ18" s="1059"/>
      <c r="BK18" s="1125"/>
      <c r="BL18" s="1139">
        <f t="shared" ref="BL18:BL20" si="3">BH18-BD18</f>
        <v>0</v>
      </c>
      <c r="BM18" s="1140"/>
      <c r="BN18" s="1140"/>
      <c r="BO18" s="1140"/>
      <c r="BP18" s="1133"/>
      <c r="BQ18" s="1106"/>
      <c r="BR18" s="1106"/>
      <c r="BS18" s="1107"/>
      <c r="BT18" s="1108"/>
      <c r="BU18" s="1106"/>
      <c r="BV18" s="1106"/>
      <c r="BW18" s="1126"/>
      <c r="BX18" s="10"/>
      <c r="BZ18" s="10"/>
    </row>
    <row r="19" spans="1:78" ht="18.600000000000001" customHeight="1">
      <c r="A19" s="1146" t="s">
        <v>654</v>
      </c>
      <c r="B19" s="1147"/>
      <c r="C19" s="1147"/>
      <c r="D19" s="1147"/>
      <c r="E19" s="1147"/>
      <c r="F19" s="1147"/>
      <c r="G19" s="1147"/>
      <c r="H19" s="1113"/>
      <c r="I19" s="1110"/>
      <c r="J19" s="1110"/>
      <c r="K19" s="1112"/>
      <c r="L19" s="1109"/>
      <c r="M19" s="1110"/>
      <c r="N19" s="1110"/>
      <c r="O19" s="1111"/>
      <c r="P19" s="1110"/>
      <c r="Q19" s="1110"/>
      <c r="R19" s="1110"/>
      <c r="S19" s="1112"/>
      <c r="T19" s="1109"/>
      <c r="U19" s="1110"/>
      <c r="V19" s="1110"/>
      <c r="W19" s="1110"/>
      <c r="X19" s="1113"/>
      <c r="Y19" s="1110"/>
      <c r="Z19" s="1110"/>
      <c r="AA19" s="1112"/>
      <c r="AB19" s="1109"/>
      <c r="AC19" s="1110"/>
      <c r="AD19" s="1110"/>
      <c r="AE19" s="1111"/>
      <c r="AF19" s="1110"/>
      <c r="AG19" s="1110"/>
      <c r="AH19" s="1110"/>
      <c r="AI19" s="1112"/>
      <c r="AJ19" s="1109"/>
      <c r="AK19" s="1110"/>
      <c r="AL19" s="1110"/>
      <c r="AM19" s="1110"/>
      <c r="AN19" s="1113"/>
      <c r="AO19" s="1110"/>
      <c r="AP19" s="1110"/>
      <c r="AQ19" s="1112"/>
      <c r="AR19" s="1109"/>
      <c r="AS19" s="1110"/>
      <c r="AT19" s="1110"/>
      <c r="AU19" s="1111"/>
      <c r="AV19" s="1118"/>
      <c r="AW19" s="1119"/>
      <c r="AX19" s="1119"/>
      <c r="AY19" s="1119"/>
      <c r="AZ19" s="1119"/>
      <c r="BA19" s="1119"/>
      <c r="BB19" s="1119"/>
      <c r="BC19" s="1120"/>
      <c r="BD19" s="1127">
        <f t="shared" ref="BD19:BD20" si="4">SUM(H19,P19,X19,AF19,AN19)</f>
        <v>0</v>
      </c>
      <c r="BE19" s="1061"/>
      <c r="BF19" s="1061"/>
      <c r="BG19" s="1128"/>
      <c r="BH19" s="1060">
        <f t="shared" ref="BH19:BH20" si="5">SUM(L19,T19,AB19,AJ19,AR19)</f>
        <v>0</v>
      </c>
      <c r="BI19" s="1061"/>
      <c r="BJ19" s="1061"/>
      <c r="BK19" s="1128"/>
      <c r="BL19" s="1141">
        <f t="shared" si="3"/>
        <v>0</v>
      </c>
      <c r="BM19" s="1142"/>
      <c r="BN19" s="1142"/>
      <c r="BO19" s="1142"/>
      <c r="BP19" s="1134"/>
      <c r="BQ19" s="1110"/>
      <c r="BR19" s="1110"/>
      <c r="BS19" s="1112"/>
      <c r="BT19" s="1109"/>
      <c r="BU19" s="1110"/>
      <c r="BV19" s="1110"/>
      <c r="BW19" s="1111"/>
      <c r="BX19" s="10"/>
      <c r="BZ19" s="10"/>
    </row>
    <row r="20" spans="1:78" ht="18.600000000000001" customHeight="1">
      <c r="A20" s="1099" t="s">
        <v>655</v>
      </c>
      <c r="B20" s="980"/>
      <c r="C20" s="980"/>
      <c r="D20" s="980"/>
      <c r="E20" s="980"/>
      <c r="F20" s="980"/>
      <c r="G20" s="980"/>
      <c r="H20" s="1129"/>
      <c r="I20" s="1030"/>
      <c r="J20" s="1030"/>
      <c r="K20" s="1033"/>
      <c r="L20" s="1029"/>
      <c r="M20" s="1030"/>
      <c r="N20" s="1030"/>
      <c r="O20" s="1031"/>
      <c r="P20" s="1030"/>
      <c r="Q20" s="1030"/>
      <c r="R20" s="1030"/>
      <c r="S20" s="1033"/>
      <c r="T20" s="1029"/>
      <c r="U20" s="1030"/>
      <c r="V20" s="1030"/>
      <c r="W20" s="1030"/>
      <c r="X20" s="1129"/>
      <c r="Y20" s="1030"/>
      <c r="Z20" s="1030"/>
      <c r="AA20" s="1033"/>
      <c r="AB20" s="1029"/>
      <c r="AC20" s="1030"/>
      <c r="AD20" s="1030"/>
      <c r="AE20" s="1031"/>
      <c r="AF20" s="1030"/>
      <c r="AG20" s="1030"/>
      <c r="AH20" s="1030"/>
      <c r="AI20" s="1033"/>
      <c r="AJ20" s="1029"/>
      <c r="AK20" s="1030"/>
      <c r="AL20" s="1030"/>
      <c r="AM20" s="1030"/>
      <c r="AN20" s="1129"/>
      <c r="AO20" s="1030"/>
      <c r="AP20" s="1030"/>
      <c r="AQ20" s="1033"/>
      <c r="AR20" s="1029"/>
      <c r="AS20" s="1030"/>
      <c r="AT20" s="1030"/>
      <c r="AU20" s="1031"/>
      <c r="AV20" s="1121"/>
      <c r="AW20" s="1122"/>
      <c r="AX20" s="1122"/>
      <c r="AY20" s="1122"/>
      <c r="AZ20" s="1122"/>
      <c r="BA20" s="1122"/>
      <c r="BB20" s="1122"/>
      <c r="BC20" s="1123"/>
      <c r="BD20" s="1050">
        <f t="shared" si="4"/>
        <v>0</v>
      </c>
      <c r="BE20" s="1042"/>
      <c r="BF20" s="1042"/>
      <c r="BG20" s="1043"/>
      <c r="BH20" s="1041">
        <f t="shared" si="5"/>
        <v>0</v>
      </c>
      <c r="BI20" s="1042"/>
      <c r="BJ20" s="1042"/>
      <c r="BK20" s="1043"/>
      <c r="BL20" s="1044">
        <f t="shared" si="3"/>
        <v>0</v>
      </c>
      <c r="BM20" s="1045"/>
      <c r="BN20" s="1045"/>
      <c r="BO20" s="1045"/>
      <c r="BP20" s="1032"/>
      <c r="BQ20" s="1030"/>
      <c r="BR20" s="1030"/>
      <c r="BS20" s="1033"/>
      <c r="BT20" s="1029"/>
      <c r="BU20" s="1030"/>
      <c r="BV20" s="1030"/>
      <c r="BW20" s="1031"/>
      <c r="BX20" s="10"/>
      <c r="BZ20" s="10"/>
    </row>
    <row r="21" spans="1:78" ht="18.600000000000001" customHeight="1">
      <c r="H21" s="152"/>
    </row>
    <row r="22" spans="1:78" ht="18.600000000000001" customHeight="1">
      <c r="A22" s="11" t="s">
        <v>981</v>
      </c>
      <c r="B22" s="11"/>
      <c r="C22" s="11"/>
      <c r="D22" s="11"/>
      <c r="E22" s="11"/>
      <c r="F22" s="11"/>
      <c r="G22" s="11"/>
      <c r="H22" s="11"/>
      <c r="I22" s="11"/>
      <c r="J22" s="11"/>
      <c r="K22" s="11"/>
      <c r="L22" s="11"/>
      <c r="M22" s="11"/>
      <c r="N22" s="11"/>
      <c r="O22" s="11"/>
      <c r="P22" s="11"/>
      <c r="Q22" s="11"/>
      <c r="R22" s="11"/>
      <c r="S22" s="11"/>
      <c r="BQ22" s="1040" t="s">
        <v>699</v>
      </c>
      <c r="BR22" s="1040"/>
      <c r="BS22" s="1040"/>
      <c r="BT22" s="1040"/>
      <c r="BU22" s="1040"/>
      <c r="BV22" s="1040"/>
      <c r="BW22" s="1040"/>
    </row>
    <row r="23" spans="1:78" ht="18.600000000000001" customHeight="1">
      <c r="A23" s="1098" t="s">
        <v>601</v>
      </c>
      <c r="B23" s="1035"/>
      <c r="C23" s="1035"/>
      <c r="D23" s="1035"/>
      <c r="E23" s="1035"/>
      <c r="F23" s="1035"/>
      <c r="G23" s="1035"/>
      <c r="H23" s="1046" t="s">
        <v>14</v>
      </c>
      <c r="I23" s="1047"/>
      <c r="J23" s="1047"/>
      <c r="K23" s="1047"/>
      <c r="L23" s="1047"/>
      <c r="M23" s="1047"/>
      <c r="N23" s="1047"/>
      <c r="O23" s="1047"/>
      <c r="P23" s="1047"/>
      <c r="Q23" s="1047"/>
      <c r="R23" s="1047"/>
      <c r="S23" s="1084"/>
      <c r="T23" s="1046" t="s">
        <v>15</v>
      </c>
      <c r="U23" s="1047"/>
      <c r="V23" s="1047"/>
      <c r="W23" s="1047"/>
      <c r="X23" s="1047"/>
      <c r="Y23" s="1047"/>
      <c r="Z23" s="1047"/>
      <c r="AA23" s="1047"/>
      <c r="AB23" s="1047"/>
      <c r="AC23" s="1047"/>
      <c r="AD23" s="1047"/>
      <c r="AE23" s="1084"/>
      <c r="AF23" s="1046" t="s">
        <v>16</v>
      </c>
      <c r="AG23" s="1085"/>
      <c r="AH23" s="1085"/>
      <c r="AI23" s="1085"/>
      <c r="AJ23" s="1085"/>
      <c r="AK23" s="1085"/>
      <c r="AL23" s="1085"/>
      <c r="AM23" s="1085"/>
      <c r="AN23" s="1085"/>
      <c r="AO23" s="1085"/>
      <c r="AP23" s="1085"/>
      <c r="AQ23" s="1086"/>
      <c r="AR23" s="1046" t="s">
        <v>12</v>
      </c>
      <c r="AS23" s="1047"/>
      <c r="AT23" s="1047"/>
      <c r="AU23" s="1047"/>
      <c r="AV23" s="1047"/>
      <c r="AW23" s="1047"/>
      <c r="AX23" s="1047"/>
      <c r="AY23" s="1047"/>
      <c r="AZ23" s="1047"/>
      <c r="BA23" s="1047"/>
      <c r="BB23" s="1047"/>
      <c r="BC23" s="1084"/>
      <c r="BD23" s="1046" t="s">
        <v>13</v>
      </c>
      <c r="BE23" s="1047"/>
      <c r="BF23" s="1047"/>
      <c r="BG23" s="1047"/>
      <c r="BH23" s="1047"/>
      <c r="BI23" s="1047"/>
      <c r="BJ23" s="1047"/>
      <c r="BK23" s="1047"/>
      <c r="BL23" s="1047"/>
      <c r="BM23" s="1047"/>
      <c r="BN23" s="1047"/>
      <c r="BO23" s="1047"/>
      <c r="BP23" s="1034" t="s">
        <v>662</v>
      </c>
      <c r="BQ23" s="1035"/>
      <c r="BR23" s="1035"/>
      <c r="BS23" s="1035"/>
      <c r="BT23" s="1035"/>
      <c r="BU23" s="1035"/>
      <c r="BV23" s="1035"/>
      <c r="BW23" s="1036"/>
      <c r="BZ23" s="10"/>
    </row>
    <row r="24" spans="1:78" ht="18.600000000000001" customHeight="1">
      <c r="A24" s="1099"/>
      <c r="B24" s="980"/>
      <c r="C24" s="980"/>
      <c r="D24" s="980"/>
      <c r="E24" s="980"/>
      <c r="F24" s="980"/>
      <c r="G24" s="980"/>
      <c r="H24" s="1051" t="s">
        <v>674</v>
      </c>
      <c r="I24" s="1052"/>
      <c r="J24" s="1052"/>
      <c r="K24" s="1052"/>
      <c r="L24" s="1053" t="s">
        <v>675</v>
      </c>
      <c r="M24" s="1052"/>
      <c r="N24" s="1052"/>
      <c r="O24" s="1054"/>
      <c r="P24" s="1048" t="s">
        <v>663</v>
      </c>
      <c r="Q24" s="1049"/>
      <c r="R24" s="1049"/>
      <c r="S24" s="1087"/>
      <c r="T24" s="1051" t="s">
        <v>674</v>
      </c>
      <c r="U24" s="1052"/>
      <c r="V24" s="1052"/>
      <c r="W24" s="1052"/>
      <c r="X24" s="1053" t="s">
        <v>675</v>
      </c>
      <c r="Y24" s="1052"/>
      <c r="Z24" s="1052"/>
      <c r="AA24" s="1054"/>
      <c r="AB24" s="1048" t="s">
        <v>663</v>
      </c>
      <c r="AC24" s="1049"/>
      <c r="AD24" s="1049"/>
      <c r="AE24" s="1049"/>
      <c r="AF24" s="1051" t="s">
        <v>674</v>
      </c>
      <c r="AG24" s="1052"/>
      <c r="AH24" s="1052"/>
      <c r="AI24" s="1052"/>
      <c r="AJ24" s="1053" t="s">
        <v>675</v>
      </c>
      <c r="AK24" s="1052"/>
      <c r="AL24" s="1052"/>
      <c r="AM24" s="1054"/>
      <c r="AN24" s="1048" t="s">
        <v>663</v>
      </c>
      <c r="AO24" s="1049"/>
      <c r="AP24" s="1049"/>
      <c r="AQ24" s="1087"/>
      <c r="AR24" s="1051" t="s">
        <v>674</v>
      </c>
      <c r="AS24" s="1052"/>
      <c r="AT24" s="1052"/>
      <c r="AU24" s="1052"/>
      <c r="AV24" s="1053" t="s">
        <v>675</v>
      </c>
      <c r="AW24" s="1052"/>
      <c r="AX24" s="1052"/>
      <c r="AY24" s="1054"/>
      <c r="AZ24" s="1048" t="s">
        <v>663</v>
      </c>
      <c r="BA24" s="1049"/>
      <c r="BB24" s="1049"/>
      <c r="BC24" s="1049"/>
      <c r="BD24" s="1051" t="s">
        <v>674</v>
      </c>
      <c r="BE24" s="1052"/>
      <c r="BF24" s="1052"/>
      <c r="BG24" s="1052"/>
      <c r="BH24" s="1053" t="s">
        <v>675</v>
      </c>
      <c r="BI24" s="1052"/>
      <c r="BJ24" s="1052"/>
      <c r="BK24" s="1054"/>
      <c r="BL24" s="1048" t="s">
        <v>663</v>
      </c>
      <c r="BM24" s="1049"/>
      <c r="BN24" s="1049"/>
      <c r="BO24" s="1049"/>
      <c r="BP24" s="1027"/>
      <c r="BQ24" s="980"/>
      <c r="BR24" s="980"/>
      <c r="BS24" s="980"/>
      <c r="BT24" s="980"/>
      <c r="BU24" s="980"/>
      <c r="BV24" s="980"/>
      <c r="BW24" s="1028"/>
      <c r="BZ24" s="10"/>
    </row>
    <row r="25" spans="1:78" ht="18.600000000000001" customHeight="1">
      <c r="A25" s="1144" t="s">
        <v>613</v>
      </c>
      <c r="B25" s="1025"/>
      <c r="C25" s="1025"/>
      <c r="D25" s="1143" t="s">
        <v>614</v>
      </c>
      <c r="E25" s="1047"/>
      <c r="F25" s="1047"/>
      <c r="G25" s="1084"/>
      <c r="H25" s="1062"/>
      <c r="I25" s="1063"/>
      <c r="J25" s="1063"/>
      <c r="K25" s="1064"/>
      <c r="L25" s="1068"/>
      <c r="M25" s="1063"/>
      <c r="N25" s="1063"/>
      <c r="O25" s="1064"/>
      <c r="P25" s="1077"/>
      <c r="Q25" s="1078"/>
      <c r="R25" s="1078"/>
      <c r="S25" s="1079"/>
      <c r="T25" s="1062"/>
      <c r="U25" s="1063"/>
      <c r="V25" s="1063"/>
      <c r="W25" s="1064"/>
      <c r="X25" s="1068"/>
      <c r="Y25" s="1063"/>
      <c r="Z25" s="1063"/>
      <c r="AA25" s="1064"/>
      <c r="AB25" s="1077"/>
      <c r="AC25" s="1083"/>
      <c r="AD25" s="1083"/>
      <c r="AE25" s="1083"/>
      <c r="AF25" s="1062"/>
      <c r="AG25" s="1063"/>
      <c r="AH25" s="1063"/>
      <c r="AI25" s="1064"/>
      <c r="AJ25" s="1068"/>
      <c r="AK25" s="1063"/>
      <c r="AL25" s="1063"/>
      <c r="AM25" s="1064"/>
      <c r="AN25" s="1077"/>
      <c r="AO25" s="1078"/>
      <c r="AP25" s="1078"/>
      <c r="AQ25" s="1079"/>
      <c r="AR25" s="1062"/>
      <c r="AS25" s="1063"/>
      <c r="AT25" s="1063"/>
      <c r="AU25" s="1064"/>
      <c r="AV25" s="1068"/>
      <c r="AW25" s="1063"/>
      <c r="AX25" s="1063"/>
      <c r="AY25" s="1064"/>
      <c r="AZ25" s="1077"/>
      <c r="BA25" s="1078"/>
      <c r="BB25" s="1078"/>
      <c r="BC25" s="1078"/>
      <c r="BD25" s="1062">
        <f>SUM(H25+T25+AF25+AR25)</f>
        <v>0</v>
      </c>
      <c r="BE25" s="1063"/>
      <c r="BF25" s="1063"/>
      <c r="BG25" s="1064"/>
      <c r="BH25" s="1068">
        <f t="shared" ref="BH25:BH32" si="6">SUM(L25+X25+AJ25+AV25)</f>
        <v>0</v>
      </c>
      <c r="BI25" s="1063"/>
      <c r="BJ25" s="1063"/>
      <c r="BK25" s="1064"/>
      <c r="BL25" s="1058">
        <f>SUM(P25+AB25+AN25+AZ25)</f>
        <v>0</v>
      </c>
      <c r="BM25" s="1059"/>
      <c r="BN25" s="1059"/>
      <c r="BO25" s="1059"/>
      <c r="BP25" s="1034"/>
      <c r="BQ25" s="1035"/>
      <c r="BR25" s="1035"/>
      <c r="BS25" s="1035"/>
      <c r="BT25" s="1035"/>
      <c r="BU25" s="1035"/>
      <c r="BV25" s="1035"/>
      <c r="BW25" s="1036"/>
      <c r="BZ25" s="10"/>
    </row>
    <row r="26" spans="1:78" ht="18.600000000000001" customHeight="1">
      <c r="A26" s="1145"/>
      <c r="B26" s="1038"/>
      <c r="C26" s="1038"/>
      <c r="D26" s="1157" t="s">
        <v>17</v>
      </c>
      <c r="E26" s="1056"/>
      <c r="F26" s="1056"/>
      <c r="G26" s="1057"/>
      <c r="H26" s="1065"/>
      <c r="I26" s="1066"/>
      <c r="J26" s="1066"/>
      <c r="K26" s="1067"/>
      <c r="L26" s="1069"/>
      <c r="M26" s="1066"/>
      <c r="N26" s="1066"/>
      <c r="O26" s="1067"/>
      <c r="P26" s="1060"/>
      <c r="Q26" s="1061"/>
      <c r="R26" s="1061"/>
      <c r="S26" s="1080"/>
      <c r="T26" s="1065"/>
      <c r="U26" s="1066"/>
      <c r="V26" s="1066"/>
      <c r="W26" s="1067"/>
      <c r="X26" s="1069"/>
      <c r="Y26" s="1066"/>
      <c r="Z26" s="1066"/>
      <c r="AA26" s="1067"/>
      <c r="AB26" s="1060"/>
      <c r="AC26" s="1061"/>
      <c r="AD26" s="1061"/>
      <c r="AE26" s="1061"/>
      <c r="AF26" s="1065"/>
      <c r="AG26" s="1066"/>
      <c r="AH26" s="1066"/>
      <c r="AI26" s="1067"/>
      <c r="AJ26" s="1069"/>
      <c r="AK26" s="1066"/>
      <c r="AL26" s="1066"/>
      <c r="AM26" s="1067"/>
      <c r="AN26" s="1060"/>
      <c r="AO26" s="1061"/>
      <c r="AP26" s="1061"/>
      <c r="AQ26" s="1080"/>
      <c r="AR26" s="1065"/>
      <c r="AS26" s="1066"/>
      <c r="AT26" s="1066"/>
      <c r="AU26" s="1067"/>
      <c r="AV26" s="1069"/>
      <c r="AW26" s="1066"/>
      <c r="AX26" s="1066"/>
      <c r="AY26" s="1067"/>
      <c r="AZ26" s="1060"/>
      <c r="BA26" s="1061"/>
      <c r="BB26" s="1061"/>
      <c r="BC26" s="1061"/>
      <c r="BD26" s="1065">
        <f t="shared" ref="BD26:BD32" si="7">SUM(H26+T26+AF26+AR26)</f>
        <v>0</v>
      </c>
      <c r="BE26" s="1066"/>
      <c r="BF26" s="1066"/>
      <c r="BG26" s="1067"/>
      <c r="BH26" s="1069">
        <f t="shared" si="6"/>
        <v>0</v>
      </c>
      <c r="BI26" s="1066"/>
      <c r="BJ26" s="1066"/>
      <c r="BK26" s="1067"/>
      <c r="BL26" s="1060">
        <f>SUM(P26+AB26+AN26+AZ26)</f>
        <v>0</v>
      </c>
      <c r="BM26" s="1061"/>
      <c r="BN26" s="1061"/>
      <c r="BO26" s="1061"/>
      <c r="BP26" s="1037"/>
      <c r="BQ26" s="1038"/>
      <c r="BR26" s="1038"/>
      <c r="BS26" s="1038"/>
      <c r="BT26" s="1038"/>
      <c r="BU26" s="1038"/>
      <c r="BV26" s="1038"/>
      <c r="BW26" s="1039"/>
      <c r="BZ26" s="10"/>
    </row>
    <row r="27" spans="1:78" ht="18.600000000000001" customHeight="1">
      <c r="A27" s="1144" t="s">
        <v>617</v>
      </c>
      <c r="B27" s="1025"/>
      <c r="C27" s="1025"/>
      <c r="D27" s="1154" t="s">
        <v>618</v>
      </c>
      <c r="E27" s="1147"/>
      <c r="F27" s="1147"/>
      <c r="G27" s="1155"/>
      <c r="H27" s="1065"/>
      <c r="I27" s="1066"/>
      <c r="J27" s="1066"/>
      <c r="K27" s="1067"/>
      <c r="L27" s="1069"/>
      <c r="M27" s="1066"/>
      <c r="N27" s="1066"/>
      <c r="O27" s="1067"/>
      <c r="P27" s="1060"/>
      <c r="Q27" s="1061"/>
      <c r="R27" s="1061"/>
      <c r="S27" s="1080"/>
      <c r="T27" s="1065"/>
      <c r="U27" s="1066"/>
      <c r="V27" s="1066"/>
      <c r="W27" s="1067"/>
      <c r="X27" s="1069"/>
      <c r="Y27" s="1066"/>
      <c r="Z27" s="1066"/>
      <c r="AA27" s="1067"/>
      <c r="AB27" s="1060"/>
      <c r="AC27" s="1061"/>
      <c r="AD27" s="1061"/>
      <c r="AE27" s="1061"/>
      <c r="AF27" s="1065"/>
      <c r="AG27" s="1066"/>
      <c r="AH27" s="1066"/>
      <c r="AI27" s="1067"/>
      <c r="AJ27" s="1069"/>
      <c r="AK27" s="1066"/>
      <c r="AL27" s="1066"/>
      <c r="AM27" s="1067"/>
      <c r="AN27" s="1060"/>
      <c r="AO27" s="1061"/>
      <c r="AP27" s="1061"/>
      <c r="AQ27" s="1080"/>
      <c r="AR27" s="1065"/>
      <c r="AS27" s="1066"/>
      <c r="AT27" s="1066"/>
      <c r="AU27" s="1067"/>
      <c r="AV27" s="1069"/>
      <c r="AW27" s="1066"/>
      <c r="AX27" s="1066"/>
      <c r="AY27" s="1067"/>
      <c r="AZ27" s="1060"/>
      <c r="BA27" s="1061"/>
      <c r="BB27" s="1061"/>
      <c r="BC27" s="1061"/>
      <c r="BD27" s="1065">
        <f t="shared" si="7"/>
        <v>0</v>
      </c>
      <c r="BE27" s="1066"/>
      <c r="BF27" s="1066"/>
      <c r="BG27" s="1067"/>
      <c r="BH27" s="1069">
        <f t="shared" si="6"/>
        <v>0</v>
      </c>
      <c r="BI27" s="1066"/>
      <c r="BJ27" s="1066"/>
      <c r="BK27" s="1067"/>
      <c r="BL27" s="1060">
        <f t="shared" ref="BL27:BL32" si="8">SUM(P27+AB27+AN27+AZ27)</f>
        <v>0</v>
      </c>
      <c r="BM27" s="1061"/>
      <c r="BN27" s="1061"/>
      <c r="BO27" s="1061"/>
      <c r="BP27" s="1055"/>
      <c r="BQ27" s="1056"/>
      <c r="BR27" s="1056"/>
      <c r="BS27" s="1056"/>
      <c r="BT27" s="1056"/>
      <c r="BU27" s="1056"/>
      <c r="BV27" s="1056"/>
      <c r="BW27" s="1057"/>
      <c r="BZ27" s="10"/>
    </row>
    <row r="28" spans="1:78" ht="18.600000000000001" customHeight="1">
      <c r="A28" s="1144"/>
      <c r="B28" s="1025"/>
      <c r="C28" s="1025"/>
      <c r="D28" s="1154" t="s">
        <v>17</v>
      </c>
      <c r="E28" s="1147"/>
      <c r="F28" s="1147"/>
      <c r="G28" s="1155"/>
      <c r="H28" s="1065"/>
      <c r="I28" s="1066"/>
      <c r="J28" s="1066"/>
      <c r="K28" s="1067"/>
      <c r="L28" s="1069"/>
      <c r="M28" s="1066"/>
      <c r="N28" s="1066"/>
      <c r="O28" s="1067"/>
      <c r="P28" s="1060"/>
      <c r="Q28" s="1061"/>
      <c r="R28" s="1061"/>
      <c r="S28" s="1080"/>
      <c r="T28" s="1065"/>
      <c r="U28" s="1066"/>
      <c r="V28" s="1066"/>
      <c r="W28" s="1067"/>
      <c r="X28" s="1069"/>
      <c r="Y28" s="1066"/>
      <c r="Z28" s="1066"/>
      <c r="AA28" s="1067"/>
      <c r="AB28" s="1060"/>
      <c r="AC28" s="1061"/>
      <c r="AD28" s="1061"/>
      <c r="AE28" s="1061"/>
      <c r="AF28" s="1065"/>
      <c r="AG28" s="1066"/>
      <c r="AH28" s="1066"/>
      <c r="AI28" s="1067"/>
      <c r="AJ28" s="1069"/>
      <c r="AK28" s="1066"/>
      <c r="AL28" s="1066"/>
      <c r="AM28" s="1067"/>
      <c r="AN28" s="1060"/>
      <c r="AO28" s="1061"/>
      <c r="AP28" s="1061"/>
      <c r="AQ28" s="1080"/>
      <c r="AR28" s="1065"/>
      <c r="AS28" s="1066"/>
      <c r="AT28" s="1066"/>
      <c r="AU28" s="1067"/>
      <c r="AV28" s="1069"/>
      <c r="AW28" s="1066"/>
      <c r="AX28" s="1066"/>
      <c r="AY28" s="1067"/>
      <c r="AZ28" s="1060"/>
      <c r="BA28" s="1061"/>
      <c r="BB28" s="1061"/>
      <c r="BC28" s="1061"/>
      <c r="BD28" s="1065">
        <f t="shared" si="7"/>
        <v>0</v>
      </c>
      <c r="BE28" s="1066"/>
      <c r="BF28" s="1066"/>
      <c r="BG28" s="1067"/>
      <c r="BH28" s="1069">
        <f t="shared" si="6"/>
        <v>0</v>
      </c>
      <c r="BI28" s="1066"/>
      <c r="BJ28" s="1066"/>
      <c r="BK28" s="1067"/>
      <c r="BL28" s="1060">
        <f t="shared" si="8"/>
        <v>0</v>
      </c>
      <c r="BM28" s="1061"/>
      <c r="BN28" s="1061"/>
      <c r="BO28" s="1061"/>
      <c r="BP28" s="1037"/>
      <c r="BQ28" s="1038"/>
      <c r="BR28" s="1038"/>
      <c r="BS28" s="1038"/>
      <c r="BT28" s="1038"/>
      <c r="BU28" s="1038"/>
      <c r="BV28" s="1038"/>
      <c r="BW28" s="1039"/>
      <c r="BZ28" s="10"/>
    </row>
    <row r="29" spans="1:78" ht="18.600000000000001" customHeight="1">
      <c r="A29" s="1156" t="s">
        <v>619</v>
      </c>
      <c r="B29" s="1056"/>
      <c r="C29" s="1056"/>
      <c r="D29" s="1154" t="s">
        <v>618</v>
      </c>
      <c r="E29" s="1147"/>
      <c r="F29" s="1147"/>
      <c r="G29" s="1155"/>
      <c r="H29" s="1065"/>
      <c r="I29" s="1066"/>
      <c r="J29" s="1066"/>
      <c r="K29" s="1067"/>
      <c r="L29" s="1069"/>
      <c r="M29" s="1066"/>
      <c r="N29" s="1066"/>
      <c r="O29" s="1067"/>
      <c r="P29" s="1060"/>
      <c r="Q29" s="1061"/>
      <c r="R29" s="1061"/>
      <c r="S29" s="1080"/>
      <c r="T29" s="1065"/>
      <c r="U29" s="1066"/>
      <c r="V29" s="1066"/>
      <c r="W29" s="1067"/>
      <c r="X29" s="1069"/>
      <c r="Y29" s="1066"/>
      <c r="Z29" s="1066"/>
      <c r="AA29" s="1067"/>
      <c r="AB29" s="1060"/>
      <c r="AC29" s="1061"/>
      <c r="AD29" s="1061"/>
      <c r="AE29" s="1061"/>
      <c r="AF29" s="1065"/>
      <c r="AG29" s="1066"/>
      <c r="AH29" s="1066"/>
      <c r="AI29" s="1067"/>
      <c r="AJ29" s="1069"/>
      <c r="AK29" s="1066"/>
      <c r="AL29" s="1066"/>
      <c r="AM29" s="1067"/>
      <c r="AN29" s="1060"/>
      <c r="AO29" s="1061"/>
      <c r="AP29" s="1061"/>
      <c r="AQ29" s="1080"/>
      <c r="AR29" s="1065"/>
      <c r="AS29" s="1066"/>
      <c r="AT29" s="1066"/>
      <c r="AU29" s="1067"/>
      <c r="AV29" s="1069"/>
      <c r="AW29" s="1066"/>
      <c r="AX29" s="1066"/>
      <c r="AY29" s="1067"/>
      <c r="AZ29" s="1060"/>
      <c r="BA29" s="1061"/>
      <c r="BB29" s="1061"/>
      <c r="BC29" s="1061"/>
      <c r="BD29" s="1065">
        <f t="shared" si="7"/>
        <v>0</v>
      </c>
      <c r="BE29" s="1066"/>
      <c r="BF29" s="1066"/>
      <c r="BG29" s="1067"/>
      <c r="BH29" s="1069">
        <f t="shared" si="6"/>
        <v>0</v>
      </c>
      <c r="BI29" s="1066"/>
      <c r="BJ29" s="1066"/>
      <c r="BK29" s="1067"/>
      <c r="BL29" s="1060">
        <f t="shared" si="8"/>
        <v>0</v>
      </c>
      <c r="BM29" s="1061"/>
      <c r="BN29" s="1061"/>
      <c r="BO29" s="1061"/>
      <c r="BP29" s="1055"/>
      <c r="BQ29" s="1056"/>
      <c r="BR29" s="1056"/>
      <c r="BS29" s="1056"/>
      <c r="BT29" s="1056"/>
      <c r="BU29" s="1056"/>
      <c r="BV29" s="1056"/>
      <c r="BW29" s="1057"/>
      <c r="BZ29" s="10"/>
    </row>
    <row r="30" spans="1:78" ht="18.600000000000001" customHeight="1">
      <c r="A30" s="1099"/>
      <c r="B30" s="980"/>
      <c r="C30" s="980"/>
      <c r="D30" s="1053" t="s">
        <v>17</v>
      </c>
      <c r="E30" s="1052"/>
      <c r="F30" s="1052"/>
      <c r="G30" s="1097"/>
      <c r="H30" s="1070"/>
      <c r="I30" s="1022"/>
      <c r="J30" s="1022"/>
      <c r="K30" s="1023"/>
      <c r="L30" s="1021"/>
      <c r="M30" s="1022"/>
      <c r="N30" s="1022"/>
      <c r="O30" s="1023"/>
      <c r="P30" s="1041"/>
      <c r="Q30" s="1042"/>
      <c r="R30" s="1042"/>
      <c r="S30" s="1081"/>
      <c r="T30" s="1070"/>
      <c r="U30" s="1022"/>
      <c r="V30" s="1022"/>
      <c r="W30" s="1023"/>
      <c r="X30" s="1021"/>
      <c r="Y30" s="1022"/>
      <c r="Z30" s="1022"/>
      <c r="AA30" s="1023"/>
      <c r="AB30" s="1041"/>
      <c r="AC30" s="1042"/>
      <c r="AD30" s="1042"/>
      <c r="AE30" s="1042"/>
      <c r="AF30" s="1070"/>
      <c r="AG30" s="1022"/>
      <c r="AH30" s="1022"/>
      <c r="AI30" s="1023"/>
      <c r="AJ30" s="1021"/>
      <c r="AK30" s="1022"/>
      <c r="AL30" s="1022"/>
      <c r="AM30" s="1023"/>
      <c r="AN30" s="1041"/>
      <c r="AO30" s="1042"/>
      <c r="AP30" s="1042"/>
      <c r="AQ30" s="1081"/>
      <c r="AR30" s="1070"/>
      <c r="AS30" s="1022"/>
      <c r="AT30" s="1022"/>
      <c r="AU30" s="1023"/>
      <c r="AV30" s="1021"/>
      <c r="AW30" s="1022"/>
      <c r="AX30" s="1022"/>
      <c r="AY30" s="1023"/>
      <c r="AZ30" s="1041"/>
      <c r="BA30" s="1042"/>
      <c r="BB30" s="1042"/>
      <c r="BC30" s="1042"/>
      <c r="BD30" s="1070">
        <f t="shared" si="7"/>
        <v>0</v>
      </c>
      <c r="BE30" s="1022"/>
      <c r="BF30" s="1022"/>
      <c r="BG30" s="1023"/>
      <c r="BH30" s="1021">
        <f t="shared" si="6"/>
        <v>0</v>
      </c>
      <c r="BI30" s="1022"/>
      <c r="BJ30" s="1022"/>
      <c r="BK30" s="1023"/>
      <c r="BL30" s="1041">
        <f t="shared" si="8"/>
        <v>0</v>
      </c>
      <c r="BM30" s="1042"/>
      <c r="BN30" s="1042"/>
      <c r="BO30" s="1042"/>
      <c r="BP30" s="1027"/>
      <c r="BQ30" s="980"/>
      <c r="BR30" s="980"/>
      <c r="BS30" s="980"/>
      <c r="BT30" s="980"/>
      <c r="BU30" s="980"/>
      <c r="BV30" s="980"/>
      <c r="BW30" s="1028"/>
      <c r="BZ30" s="10"/>
    </row>
    <row r="31" spans="1:78" ht="18.600000000000001" customHeight="1">
      <c r="A31" s="1144" t="s">
        <v>664</v>
      </c>
      <c r="B31" s="1025"/>
      <c r="C31" s="1025"/>
      <c r="D31" s="1153" t="s">
        <v>700</v>
      </c>
      <c r="E31" s="1038"/>
      <c r="F31" s="1038"/>
      <c r="G31" s="1039"/>
      <c r="H31" s="1073"/>
      <c r="I31" s="1074"/>
      <c r="J31" s="1074"/>
      <c r="K31" s="1075"/>
      <c r="L31" s="1076"/>
      <c r="M31" s="1074"/>
      <c r="N31" s="1074"/>
      <c r="O31" s="1075"/>
      <c r="P31" s="1071"/>
      <c r="Q31" s="1072"/>
      <c r="R31" s="1072"/>
      <c r="S31" s="1082"/>
      <c r="T31" s="1073"/>
      <c r="U31" s="1074"/>
      <c r="V31" s="1074"/>
      <c r="W31" s="1075"/>
      <c r="X31" s="1076"/>
      <c r="Y31" s="1074"/>
      <c r="Z31" s="1074"/>
      <c r="AA31" s="1075"/>
      <c r="AB31" s="1071"/>
      <c r="AC31" s="1072"/>
      <c r="AD31" s="1072"/>
      <c r="AE31" s="1072"/>
      <c r="AF31" s="1073"/>
      <c r="AG31" s="1074"/>
      <c r="AH31" s="1074"/>
      <c r="AI31" s="1075"/>
      <c r="AJ31" s="1076"/>
      <c r="AK31" s="1074"/>
      <c r="AL31" s="1074"/>
      <c r="AM31" s="1075"/>
      <c r="AN31" s="1071"/>
      <c r="AO31" s="1072"/>
      <c r="AP31" s="1072"/>
      <c r="AQ31" s="1082"/>
      <c r="AR31" s="1073"/>
      <c r="AS31" s="1074"/>
      <c r="AT31" s="1074"/>
      <c r="AU31" s="1075"/>
      <c r="AV31" s="1076"/>
      <c r="AW31" s="1074"/>
      <c r="AX31" s="1074"/>
      <c r="AY31" s="1075"/>
      <c r="AZ31" s="1071"/>
      <c r="BA31" s="1072"/>
      <c r="BB31" s="1072"/>
      <c r="BC31" s="1072"/>
      <c r="BD31" s="1073">
        <f t="shared" si="7"/>
        <v>0</v>
      </c>
      <c r="BE31" s="1074"/>
      <c r="BF31" s="1074"/>
      <c r="BG31" s="1075"/>
      <c r="BH31" s="1076">
        <f t="shared" si="6"/>
        <v>0</v>
      </c>
      <c r="BI31" s="1074"/>
      <c r="BJ31" s="1074"/>
      <c r="BK31" s="1075"/>
      <c r="BL31" s="1071">
        <f t="shared" si="8"/>
        <v>0</v>
      </c>
      <c r="BM31" s="1072"/>
      <c r="BN31" s="1072"/>
      <c r="BO31" s="1072"/>
      <c r="BP31" s="1024"/>
      <c r="BQ31" s="1025"/>
      <c r="BR31" s="1025"/>
      <c r="BS31" s="1025"/>
      <c r="BT31" s="1025"/>
      <c r="BU31" s="1025"/>
      <c r="BV31" s="1025"/>
      <c r="BW31" s="1026"/>
      <c r="BZ31" s="10"/>
    </row>
    <row r="32" spans="1:78" ht="18.600000000000001" customHeight="1">
      <c r="A32" s="1099"/>
      <c r="B32" s="980"/>
      <c r="C32" s="980"/>
      <c r="D32" s="1053" t="s">
        <v>17</v>
      </c>
      <c r="E32" s="1052"/>
      <c r="F32" s="1052"/>
      <c r="G32" s="1097"/>
      <c r="H32" s="1070"/>
      <c r="I32" s="1022"/>
      <c r="J32" s="1022"/>
      <c r="K32" s="1023"/>
      <c r="L32" s="1021"/>
      <c r="M32" s="1022"/>
      <c r="N32" s="1022"/>
      <c r="O32" s="1023"/>
      <c r="P32" s="1041"/>
      <c r="Q32" s="1042"/>
      <c r="R32" s="1042"/>
      <c r="S32" s="1081"/>
      <c r="T32" s="1070"/>
      <c r="U32" s="1022"/>
      <c r="V32" s="1022"/>
      <c r="W32" s="1023"/>
      <c r="X32" s="1021"/>
      <c r="Y32" s="1022"/>
      <c r="Z32" s="1022"/>
      <c r="AA32" s="1023"/>
      <c r="AB32" s="1041"/>
      <c r="AC32" s="1042"/>
      <c r="AD32" s="1042"/>
      <c r="AE32" s="1042"/>
      <c r="AF32" s="1070"/>
      <c r="AG32" s="1022"/>
      <c r="AH32" s="1022"/>
      <c r="AI32" s="1023"/>
      <c r="AJ32" s="1021"/>
      <c r="AK32" s="1022"/>
      <c r="AL32" s="1022"/>
      <c r="AM32" s="1023"/>
      <c r="AN32" s="1041"/>
      <c r="AO32" s="1042"/>
      <c r="AP32" s="1042"/>
      <c r="AQ32" s="1081"/>
      <c r="AR32" s="1070"/>
      <c r="AS32" s="1022"/>
      <c r="AT32" s="1022"/>
      <c r="AU32" s="1023"/>
      <c r="AV32" s="1021"/>
      <c r="AW32" s="1022"/>
      <c r="AX32" s="1022"/>
      <c r="AY32" s="1023"/>
      <c r="AZ32" s="1041"/>
      <c r="BA32" s="1042"/>
      <c r="BB32" s="1042"/>
      <c r="BC32" s="1042"/>
      <c r="BD32" s="1070">
        <f t="shared" si="7"/>
        <v>0</v>
      </c>
      <c r="BE32" s="1022"/>
      <c r="BF32" s="1022"/>
      <c r="BG32" s="1023"/>
      <c r="BH32" s="1021">
        <f t="shared" si="6"/>
        <v>0</v>
      </c>
      <c r="BI32" s="1022"/>
      <c r="BJ32" s="1022"/>
      <c r="BK32" s="1023"/>
      <c r="BL32" s="1041">
        <f t="shared" si="8"/>
        <v>0</v>
      </c>
      <c r="BM32" s="1042"/>
      <c r="BN32" s="1042"/>
      <c r="BO32" s="1042"/>
      <c r="BP32" s="1027"/>
      <c r="BQ32" s="980"/>
      <c r="BR32" s="980"/>
      <c r="BS32" s="980"/>
      <c r="BT32" s="980"/>
      <c r="BU32" s="980"/>
      <c r="BV32" s="980"/>
      <c r="BW32" s="1028"/>
      <c r="BZ32" s="10"/>
    </row>
    <row r="33" spans="1:75">
      <c r="B33" s="1" t="s">
        <v>1040</v>
      </c>
    </row>
    <row r="34" spans="1:75">
      <c r="A34" s="970"/>
      <c r="B34" s="970"/>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c r="AW34" s="970"/>
      <c r="AX34" s="970"/>
      <c r="AY34" s="970"/>
      <c r="AZ34" s="970"/>
      <c r="BA34" s="970"/>
      <c r="BB34" s="970"/>
      <c r="BC34" s="970"/>
      <c r="BD34" s="970"/>
      <c r="BE34" s="970"/>
      <c r="BF34" s="970"/>
      <c r="BG34" s="970"/>
      <c r="BH34" s="970"/>
      <c r="BI34" s="970"/>
      <c r="BJ34" s="970"/>
      <c r="BK34" s="970"/>
      <c r="BL34" s="970"/>
      <c r="BM34" s="970"/>
      <c r="BN34" s="970"/>
      <c r="BO34" s="970"/>
      <c r="BP34" s="970"/>
      <c r="BQ34" s="970"/>
      <c r="BR34" s="970"/>
      <c r="BS34" s="970"/>
      <c r="BT34" s="970"/>
      <c r="BU34" s="970"/>
      <c r="BV34" s="970"/>
      <c r="BW34" s="970"/>
    </row>
    <row r="35" spans="1:75">
      <c r="AN35" s="1" t="s">
        <v>113</v>
      </c>
    </row>
  </sheetData>
  <mergeCells count="375">
    <mergeCell ref="X31:AA31"/>
    <mergeCell ref="P12:S12"/>
    <mergeCell ref="L11:O11"/>
    <mergeCell ref="T10:W10"/>
    <mergeCell ref="D11:G11"/>
    <mergeCell ref="H24:K24"/>
    <mergeCell ref="H31:K31"/>
    <mergeCell ref="L25:O25"/>
    <mergeCell ref="H17:K17"/>
    <mergeCell ref="L17:O17"/>
    <mergeCell ref="H13:K13"/>
    <mergeCell ref="L13:O13"/>
    <mergeCell ref="T12:W12"/>
    <mergeCell ref="H25:K25"/>
    <mergeCell ref="P26:S26"/>
    <mergeCell ref="P27:S27"/>
    <mergeCell ref="P28:S28"/>
    <mergeCell ref="P29:S29"/>
    <mergeCell ref="T20:W20"/>
    <mergeCell ref="T19:W19"/>
    <mergeCell ref="P31:S31"/>
    <mergeCell ref="H32:K32"/>
    <mergeCell ref="L26:O26"/>
    <mergeCell ref="L27:O27"/>
    <mergeCell ref="L28:O28"/>
    <mergeCell ref="L29:O29"/>
    <mergeCell ref="L30:O30"/>
    <mergeCell ref="L31:O31"/>
    <mergeCell ref="L32:O32"/>
    <mergeCell ref="H28:K28"/>
    <mergeCell ref="H26:K26"/>
    <mergeCell ref="H27:K27"/>
    <mergeCell ref="H29:K29"/>
    <mergeCell ref="P7:S7"/>
    <mergeCell ref="T7:W7"/>
    <mergeCell ref="X7:AA7"/>
    <mergeCell ref="AB7:AE7"/>
    <mergeCell ref="T9:W9"/>
    <mergeCell ref="AB9:AE9"/>
    <mergeCell ref="AB11:AE11"/>
    <mergeCell ref="X9:AA9"/>
    <mergeCell ref="P10:S10"/>
    <mergeCell ref="P11:S11"/>
    <mergeCell ref="T11:W11"/>
    <mergeCell ref="X11:AA11"/>
    <mergeCell ref="X10:AA10"/>
    <mergeCell ref="AB10:AE10"/>
    <mergeCell ref="BR1:BW1"/>
    <mergeCell ref="P6:W6"/>
    <mergeCell ref="A2:BZ2"/>
    <mergeCell ref="BQ5:BV5"/>
    <mergeCell ref="D3:L3"/>
    <mergeCell ref="BP8:BS8"/>
    <mergeCell ref="BT8:BW8"/>
    <mergeCell ref="AV7:AY7"/>
    <mergeCell ref="AZ7:BC7"/>
    <mergeCell ref="BD6:BO6"/>
    <mergeCell ref="BD7:BG7"/>
    <mergeCell ref="BH7:BK7"/>
    <mergeCell ref="BL7:BO7"/>
    <mergeCell ref="AV8:AY8"/>
    <mergeCell ref="BP6:BW6"/>
    <mergeCell ref="BT7:BW7"/>
    <mergeCell ref="BP7:BS7"/>
    <mergeCell ref="T8:W8"/>
    <mergeCell ref="BL8:BO8"/>
    <mergeCell ref="BH8:BK8"/>
    <mergeCell ref="BD8:BG8"/>
    <mergeCell ref="AN8:AQ8"/>
    <mergeCell ref="AJ8:AM8"/>
    <mergeCell ref="H8:K8"/>
    <mergeCell ref="BT9:BW9"/>
    <mergeCell ref="BP11:BS11"/>
    <mergeCell ref="BP12:BS12"/>
    <mergeCell ref="AZ11:BC11"/>
    <mergeCell ref="AZ9:BC9"/>
    <mergeCell ref="AZ12:BC12"/>
    <mergeCell ref="BT10:BW10"/>
    <mergeCell ref="AR10:AU10"/>
    <mergeCell ref="AR9:AU9"/>
    <mergeCell ref="BH11:BK11"/>
    <mergeCell ref="BD12:BG12"/>
    <mergeCell ref="BL9:BO9"/>
    <mergeCell ref="BL10:BO10"/>
    <mergeCell ref="BH10:BK10"/>
    <mergeCell ref="BD9:BG9"/>
    <mergeCell ref="BH9:BK9"/>
    <mergeCell ref="BH12:BK12"/>
    <mergeCell ref="BD11:BG11"/>
    <mergeCell ref="BT11:BW11"/>
    <mergeCell ref="BT12:BW12"/>
    <mergeCell ref="AV11:AY11"/>
    <mergeCell ref="A34:BW34"/>
    <mergeCell ref="BP23:BW24"/>
    <mergeCell ref="BL17:BO17"/>
    <mergeCell ref="BP16:BW16"/>
    <mergeCell ref="BP17:BS17"/>
    <mergeCell ref="AF13:AI13"/>
    <mergeCell ref="P17:S17"/>
    <mergeCell ref="T17:W17"/>
    <mergeCell ref="X17:AA17"/>
    <mergeCell ref="AB17:AE17"/>
    <mergeCell ref="AR13:AU13"/>
    <mergeCell ref="AF17:AI17"/>
    <mergeCell ref="AJ17:AM17"/>
    <mergeCell ref="X16:AE16"/>
    <mergeCell ref="T13:W13"/>
    <mergeCell ref="X13:AA13"/>
    <mergeCell ref="AB13:AE13"/>
    <mergeCell ref="AF16:AM16"/>
    <mergeCell ref="AN16:AU16"/>
    <mergeCell ref="P16:W16"/>
    <mergeCell ref="A27:C28"/>
    <mergeCell ref="A12:C13"/>
    <mergeCell ref="D12:G12"/>
    <mergeCell ref="D13:G13"/>
    <mergeCell ref="AF9:AI9"/>
    <mergeCell ref="AJ10:AM10"/>
    <mergeCell ref="AV12:AY12"/>
    <mergeCell ref="AV9:AY9"/>
    <mergeCell ref="AV10:AY10"/>
    <mergeCell ref="AF10:AI10"/>
    <mergeCell ref="X6:AE6"/>
    <mergeCell ref="AF6:AM6"/>
    <mergeCell ref="AN6:AU6"/>
    <mergeCell ref="AV6:BC6"/>
    <mergeCell ref="AN11:AQ11"/>
    <mergeCell ref="AJ12:AM12"/>
    <mergeCell ref="AN12:AQ12"/>
    <mergeCell ref="AR11:AU11"/>
    <mergeCell ref="AJ9:AM9"/>
    <mergeCell ref="AN10:AQ10"/>
    <mergeCell ref="AJ7:AM7"/>
    <mergeCell ref="AN7:AQ7"/>
    <mergeCell ref="AR7:AU7"/>
    <mergeCell ref="AR8:AU8"/>
    <mergeCell ref="X8:AA8"/>
    <mergeCell ref="AB8:AE8"/>
    <mergeCell ref="AF8:AI8"/>
    <mergeCell ref="AF7:AI7"/>
    <mergeCell ref="AN9:AQ9"/>
    <mergeCell ref="A31:C32"/>
    <mergeCell ref="D31:G31"/>
    <mergeCell ref="D32:G32"/>
    <mergeCell ref="H6:O6"/>
    <mergeCell ref="H16:O16"/>
    <mergeCell ref="H7:K7"/>
    <mergeCell ref="L7:O7"/>
    <mergeCell ref="D27:G27"/>
    <mergeCell ref="D28:G28"/>
    <mergeCell ref="A29:C30"/>
    <mergeCell ref="D29:G29"/>
    <mergeCell ref="D30:G30"/>
    <mergeCell ref="A23:G24"/>
    <mergeCell ref="A25:C26"/>
    <mergeCell ref="D25:G25"/>
    <mergeCell ref="D26:G26"/>
    <mergeCell ref="A6:G7"/>
    <mergeCell ref="D9:G9"/>
    <mergeCell ref="A10:C11"/>
    <mergeCell ref="D10:G10"/>
    <mergeCell ref="H30:K30"/>
    <mergeCell ref="L24:O24"/>
    <mergeCell ref="P25:S25"/>
    <mergeCell ref="D8:G8"/>
    <mergeCell ref="A8:C9"/>
    <mergeCell ref="A16:G17"/>
    <mergeCell ref="A18:G18"/>
    <mergeCell ref="A19:G19"/>
    <mergeCell ref="A20:G20"/>
    <mergeCell ref="H19:K19"/>
    <mergeCell ref="H18:K18"/>
    <mergeCell ref="P18:S18"/>
    <mergeCell ref="L19:O19"/>
    <mergeCell ref="P19:S19"/>
    <mergeCell ref="H20:K20"/>
    <mergeCell ref="P8:S8"/>
    <mergeCell ref="L9:O9"/>
    <mergeCell ref="P9:S9"/>
    <mergeCell ref="H10:K10"/>
    <mergeCell ref="H11:K11"/>
    <mergeCell ref="L10:O10"/>
    <mergeCell ref="H9:K9"/>
    <mergeCell ref="H12:K12"/>
    <mergeCell ref="L8:O8"/>
    <mergeCell ref="L20:O20"/>
    <mergeCell ref="P20:S20"/>
    <mergeCell ref="L12:O12"/>
    <mergeCell ref="AZ8:BC8"/>
    <mergeCell ref="AR12:AU12"/>
    <mergeCell ref="AZ10:BC10"/>
    <mergeCell ref="X19:AA19"/>
    <mergeCell ref="L18:O18"/>
    <mergeCell ref="BH19:BK19"/>
    <mergeCell ref="BP18:BS18"/>
    <mergeCell ref="BT18:BW18"/>
    <mergeCell ref="BP19:BS19"/>
    <mergeCell ref="BT19:BW19"/>
    <mergeCell ref="BQ15:BW15"/>
    <mergeCell ref="BP9:BS9"/>
    <mergeCell ref="BP10:BS10"/>
    <mergeCell ref="P13:S13"/>
    <mergeCell ref="BD13:BG13"/>
    <mergeCell ref="BH13:BK13"/>
    <mergeCell ref="BD16:BO16"/>
    <mergeCell ref="BH18:BK18"/>
    <mergeCell ref="BL18:BO18"/>
    <mergeCell ref="BL19:BO19"/>
    <mergeCell ref="AV13:AY13"/>
    <mergeCell ref="AZ13:BC13"/>
    <mergeCell ref="AN13:AQ13"/>
    <mergeCell ref="T18:W18"/>
    <mergeCell ref="AJ13:AM13"/>
    <mergeCell ref="BD10:BG10"/>
    <mergeCell ref="X18:AA18"/>
    <mergeCell ref="AN18:AQ18"/>
    <mergeCell ref="AF18:AI18"/>
    <mergeCell ref="AJ18:AM18"/>
    <mergeCell ref="AB19:AE19"/>
    <mergeCell ref="AF19:AI19"/>
    <mergeCell ref="AJ19:AM19"/>
    <mergeCell ref="AN19:AQ19"/>
    <mergeCell ref="AJ11:AM11"/>
    <mergeCell ref="AF11:AI11"/>
    <mergeCell ref="AF12:AI12"/>
    <mergeCell ref="AR19:AU19"/>
    <mergeCell ref="AV18:BC20"/>
    <mergeCell ref="BD18:BG18"/>
    <mergeCell ref="AR18:AU18"/>
    <mergeCell ref="BD19:BG19"/>
    <mergeCell ref="AB18:AE18"/>
    <mergeCell ref="AR20:AU20"/>
    <mergeCell ref="AN20:AQ20"/>
    <mergeCell ref="AB12:AE12"/>
    <mergeCell ref="X20:AA20"/>
    <mergeCell ref="X12:AA12"/>
    <mergeCell ref="BP13:BS13"/>
    <mergeCell ref="BT13:BW13"/>
    <mergeCell ref="BL12:BO12"/>
    <mergeCell ref="BL13:BO13"/>
    <mergeCell ref="BL11:BO11"/>
    <mergeCell ref="BD17:BG17"/>
    <mergeCell ref="BH17:BK17"/>
    <mergeCell ref="BT17:BW17"/>
    <mergeCell ref="AN17:AQ17"/>
    <mergeCell ref="AR17:AU17"/>
    <mergeCell ref="AV16:BC17"/>
    <mergeCell ref="AR23:BC23"/>
    <mergeCell ref="AF23:AQ23"/>
    <mergeCell ref="T23:AE23"/>
    <mergeCell ref="H23:S23"/>
    <mergeCell ref="AF20:AI20"/>
    <mergeCell ref="AJ20:AM20"/>
    <mergeCell ref="AJ24:AM24"/>
    <mergeCell ref="AN24:AQ24"/>
    <mergeCell ref="AR24:AU24"/>
    <mergeCell ref="AV24:AY24"/>
    <mergeCell ref="T24:W24"/>
    <mergeCell ref="X24:AA24"/>
    <mergeCell ref="AB24:AE24"/>
    <mergeCell ref="AF24:AI24"/>
    <mergeCell ref="AZ24:BC24"/>
    <mergeCell ref="P24:S24"/>
    <mergeCell ref="AB20:AE20"/>
    <mergeCell ref="P32:S32"/>
    <mergeCell ref="AB25:AE25"/>
    <mergeCell ref="AB26:AE26"/>
    <mergeCell ref="T26:W26"/>
    <mergeCell ref="X26:AA26"/>
    <mergeCell ref="T25:W25"/>
    <mergeCell ref="X25:AA25"/>
    <mergeCell ref="AB27:AE27"/>
    <mergeCell ref="AB28:AE28"/>
    <mergeCell ref="T27:W27"/>
    <mergeCell ref="T28:W28"/>
    <mergeCell ref="X27:AA27"/>
    <mergeCell ref="X28:AA28"/>
    <mergeCell ref="P30:S30"/>
    <mergeCell ref="AB29:AE29"/>
    <mergeCell ref="AB30:AE30"/>
    <mergeCell ref="T29:W29"/>
    <mergeCell ref="T30:W30"/>
    <mergeCell ref="X29:AA29"/>
    <mergeCell ref="X30:AA30"/>
    <mergeCell ref="AB31:AE31"/>
    <mergeCell ref="AB32:AE32"/>
    <mergeCell ref="T31:W31"/>
    <mergeCell ref="T32:W32"/>
    <mergeCell ref="X32:AA32"/>
    <mergeCell ref="AN25:AQ25"/>
    <mergeCell ref="AN26:AQ26"/>
    <mergeCell ref="AF26:AI26"/>
    <mergeCell ref="AJ26:AM26"/>
    <mergeCell ref="AF25:AI25"/>
    <mergeCell ref="AJ25:AM25"/>
    <mergeCell ref="AN27:AQ27"/>
    <mergeCell ref="AN28:AQ28"/>
    <mergeCell ref="AF27:AI27"/>
    <mergeCell ref="AF28:AI28"/>
    <mergeCell ref="AJ27:AM27"/>
    <mergeCell ref="AJ28:AM28"/>
    <mergeCell ref="AN29:AQ29"/>
    <mergeCell ref="AN30:AQ30"/>
    <mergeCell ref="AF29:AI29"/>
    <mergeCell ref="AF30:AI30"/>
    <mergeCell ref="AJ29:AM29"/>
    <mergeCell ref="AJ30:AM30"/>
    <mergeCell ref="AN31:AQ31"/>
    <mergeCell ref="AN32:AQ32"/>
    <mergeCell ref="AF31:AI31"/>
    <mergeCell ref="AF32:AI32"/>
    <mergeCell ref="AJ31:AM31"/>
    <mergeCell ref="AJ32:AM32"/>
    <mergeCell ref="AZ25:BC25"/>
    <mergeCell ref="AZ26:BC26"/>
    <mergeCell ref="AR26:AU26"/>
    <mergeCell ref="AV26:AY26"/>
    <mergeCell ref="AR25:AU25"/>
    <mergeCell ref="AV25:AY25"/>
    <mergeCell ref="AZ27:BC27"/>
    <mergeCell ref="AZ28:BC28"/>
    <mergeCell ref="AR27:AU27"/>
    <mergeCell ref="AR28:AU28"/>
    <mergeCell ref="AV27:AY27"/>
    <mergeCell ref="AV28:AY28"/>
    <mergeCell ref="AZ29:BC29"/>
    <mergeCell ref="AZ30:BC30"/>
    <mergeCell ref="AR29:AU29"/>
    <mergeCell ref="AR30:AU30"/>
    <mergeCell ref="AV29:AY29"/>
    <mergeCell ref="AV30:AY30"/>
    <mergeCell ref="AZ31:BC31"/>
    <mergeCell ref="AZ32:BC32"/>
    <mergeCell ref="AR31:AU31"/>
    <mergeCell ref="AR32:AU32"/>
    <mergeCell ref="AV31:AY31"/>
    <mergeCell ref="AV32:AY32"/>
    <mergeCell ref="BL25:BO25"/>
    <mergeCell ref="BL26:BO26"/>
    <mergeCell ref="BD25:BG25"/>
    <mergeCell ref="BD26:BG26"/>
    <mergeCell ref="BH25:BK25"/>
    <mergeCell ref="BH26:BK26"/>
    <mergeCell ref="BL27:BO27"/>
    <mergeCell ref="BL28:BO28"/>
    <mergeCell ref="BD27:BG27"/>
    <mergeCell ref="BD28:BG28"/>
    <mergeCell ref="BH27:BK27"/>
    <mergeCell ref="BH28:BK28"/>
    <mergeCell ref="BL29:BO29"/>
    <mergeCell ref="BL30:BO30"/>
    <mergeCell ref="BD29:BG29"/>
    <mergeCell ref="BD30:BG30"/>
    <mergeCell ref="BH29:BK29"/>
    <mergeCell ref="BH30:BK30"/>
    <mergeCell ref="BL31:BO31"/>
    <mergeCell ref="BL32:BO32"/>
    <mergeCell ref="BD31:BG31"/>
    <mergeCell ref="BD32:BG32"/>
    <mergeCell ref="BH31:BK31"/>
    <mergeCell ref="BH32:BK32"/>
    <mergeCell ref="BP31:BW32"/>
    <mergeCell ref="BT20:BW20"/>
    <mergeCell ref="BP20:BS20"/>
    <mergeCell ref="BP25:BW26"/>
    <mergeCell ref="BQ22:BW22"/>
    <mergeCell ref="BH20:BK20"/>
    <mergeCell ref="BL20:BO20"/>
    <mergeCell ref="BD23:BO23"/>
    <mergeCell ref="BL24:BO24"/>
    <mergeCell ref="BD20:BG20"/>
    <mergeCell ref="BD24:BG24"/>
    <mergeCell ref="BH24:BK24"/>
    <mergeCell ref="BP27:BW28"/>
    <mergeCell ref="BP29:BW30"/>
  </mergeCells>
  <phoneticPr fontId="3"/>
  <pageMargins left="0.59055118110236227" right="0.39370078740157483" top="0.39370078740157483" bottom="0.15748031496062992" header="0.51181102362204722" footer="0.19685039370078741"/>
  <pageSetup paperSize="9" orientation="landscape" r:id="rId1"/>
  <headerFooter alignWithMargins="0">
    <oddFooter>&amp;C
- 3 -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opLeftCell="A10" workbookViewId="0">
      <selection activeCell="D9" sqref="D9:T9"/>
    </sheetView>
  </sheetViews>
  <sheetFormatPr defaultRowHeight="11.25"/>
  <cols>
    <col min="1" max="1" width="3.125" style="1" customWidth="1"/>
    <col min="2" max="2" width="14.625" style="1" customWidth="1"/>
    <col min="3" max="3" width="3.125" style="1" customWidth="1"/>
    <col min="4" max="6" width="10.625" style="1" customWidth="1"/>
    <col min="7" max="7" width="0.875" style="1" customWidth="1"/>
    <col min="8" max="8" width="2.875" style="1" customWidth="1"/>
    <col min="9" max="9" width="15.125" style="1" customWidth="1"/>
    <col min="10" max="10" width="1.75" style="1" customWidth="1"/>
    <col min="11" max="11" width="1.875" style="1" customWidth="1"/>
    <col min="12" max="12" width="2.875" style="1" customWidth="1"/>
    <col min="13" max="13" width="16" style="1" customWidth="1"/>
    <col min="14" max="14" width="1.25" style="1" customWidth="1"/>
    <col min="15" max="15" width="9" style="1"/>
    <col min="16" max="16" width="9.375" style="1" customWidth="1"/>
    <col min="17" max="17" width="9" style="1"/>
    <col min="18" max="18" width="1.125" style="1" customWidth="1"/>
    <col min="19" max="19" width="8.625" style="1" customWidth="1"/>
    <col min="20" max="20" width="1.25" style="1" customWidth="1"/>
    <col min="21" max="16384" width="9" style="1"/>
  </cols>
  <sheetData>
    <row r="1" spans="1:20" ht="18.75" customHeight="1">
      <c r="Q1" s="1" t="s">
        <v>134</v>
      </c>
      <c r="R1" s="938" t="s">
        <v>7</v>
      </c>
      <c r="S1" s="942"/>
      <c r="T1" s="939"/>
    </row>
    <row r="2" spans="1:20" ht="25.5" customHeight="1">
      <c r="A2" s="1193" t="s">
        <v>522</v>
      </c>
      <c r="B2" s="1193"/>
      <c r="C2" s="1193"/>
      <c r="D2" s="1193"/>
      <c r="E2" s="1193"/>
      <c r="F2" s="1193"/>
      <c r="G2" s="1193"/>
      <c r="H2" s="1193"/>
      <c r="I2" s="1193"/>
      <c r="J2" s="1193"/>
      <c r="K2" s="1193"/>
      <c r="L2" s="1193"/>
      <c r="M2" s="1193"/>
      <c r="N2" s="1193"/>
      <c r="O2" s="1193"/>
      <c r="P2" s="1193"/>
      <c r="Q2" s="1193"/>
      <c r="R2" s="1193"/>
      <c r="S2" s="1193"/>
      <c r="T2" s="1193"/>
    </row>
    <row r="3" spans="1:20" ht="13.5" customHeight="1">
      <c r="A3" s="1194" t="s">
        <v>76</v>
      </c>
      <c r="B3" s="1194"/>
      <c r="C3" s="1194"/>
      <c r="D3" s="1194"/>
      <c r="E3" s="122"/>
      <c r="F3" s="122"/>
      <c r="G3" s="122"/>
      <c r="H3" s="122"/>
      <c r="I3" s="122"/>
      <c r="J3" s="122"/>
      <c r="K3" s="122"/>
      <c r="L3" s="122"/>
      <c r="M3" s="122"/>
      <c r="N3" s="122"/>
      <c r="O3" s="122"/>
      <c r="P3" s="122"/>
      <c r="Q3" s="122"/>
      <c r="R3" s="941" t="s">
        <v>133</v>
      </c>
      <c r="S3" s="941"/>
      <c r="T3" s="941"/>
    </row>
    <row r="4" spans="1:20" ht="5.25" customHeight="1">
      <c r="A4" s="11"/>
      <c r="B4" s="11"/>
      <c r="C4" s="11"/>
      <c r="D4" s="11"/>
      <c r="E4" s="11"/>
      <c r="F4" s="11"/>
      <c r="R4" s="1040"/>
      <c r="S4" s="1040"/>
      <c r="T4" s="1040"/>
    </row>
    <row r="5" spans="1:20" ht="27.95" customHeight="1">
      <c r="A5" s="1046" t="s">
        <v>18</v>
      </c>
      <c r="B5" s="1047"/>
      <c r="C5" s="1047"/>
      <c r="D5" s="1047"/>
      <c r="E5" s="1047"/>
      <c r="F5" s="1084"/>
      <c r="G5" s="1098" t="s">
        <v>982</v>
      </c>
      <c r="H5" s="1035"/>
      <c r="I5" s="1035"/>
      <c r="J5" s="1036"/>
      <c r="K5" s="1098" t="s">
        <v>983</v>
      </c>
      <c r="L5" s="1035"/>
      <c r="M5" s="1035"/>
      <c r="N5" s="1036"/>
      <c r="O5" s="1098" t="s">
        <v>19</v>
      </c>
      <c r="P5" s="1035"/>
      <c r="Q5" s="1035"/>
      <c r="R5" s="1035"/>
      <c r="S5" s="1035"/>
      <c r="T5" s="1036"/>
    </row>
    <row r="6" spans="1:20" ht="27.95" customHeight="1">
      <c r="A6" s="25"/>
      <c r="B6" s="53" t="s">
        <v>132</v>
      </c>
      <c r="C6" s="27"/>
      <c r="D6" s="1053" t="s">
        <v>39</v>
      </c>
      <c r="E6" s="1052"/>
      <c r="F6" s="1097"/>
      <c r="G6" s="1099"/>
      <c r="H6" s="980"/>
      <c r="I6" s="980"/>
      <c r="J6" s="1028"/>
      <c r="K6" s="1099"/>
      <c r="L6" s="980"/>
      <c r="M6" s="980"/>
      <c r="N6" s="1028"/>
      <c r="O6" s="1099"/>
      <c r="P6" s="980"/>
      <c r="Q6" s="980"/>
      <c r="R6" s="980"/>
      <c r="S6" s="980"/>
      <c r="T6" s="1028"/>
    </row>
    <row r="7" spans="1:20" ht="27.95" customHeight="1">
      <c r="A7" s="10"/>
      <c r="B7" s="1181" t="s">
        <v>8</v>
      </c>
      <c r="D7" s="1153"/>
      <c r="E7" s="1038"/>
      <c r="F7" s="1038"/>
      <c r="G7" s="1172"/>
      <c r="H7" s="1173"/>
      <c r="I7" s="1173"/>
      <c r="J7" s="1174"/>
      <c r="K7" s="1172"/>
      <c r="L7" s="1173"/>
      <c r="M7" s="1173"/>
      <c r="N7" s="1174"/>
      <c r="O7" s="1098"/>
      <c r="P7" s="1035"/>
      <c r="Q7" s="1035"/>
      <c r="R7" s="1035"/>
      <c r="S7" s="1035"/>
      <c r="T7" s="1036"/>
    </row>
    <row r="8" spans="1:20" ht="27.95" customHeight="1">
      <c r="A8" s="10"/>
      <c r="B8" s="1189"/>
      <c r="D8" s="1154"/>
      <c r="E8" s="1147"/>
      <c r="F8" s="1147"/>
      <c r="G8" s="1175"/>
      <c r="H8" s="1176"/>
      <c r="I8" s="1176"/>
      <c r="J8" s="1177"/>
      <c r="K8" s="1175"/>
      <c r="L8" s="1176"/>
      <c r="M8" s="1176"/>
      <c r="N8" s="1177"/>
      <c r="O8" s="1144"/>
      <c r="P8" s="1025"/>
      <c r="Q8" s="1025"/>
      <c r="R8" s="1025"/>
      <c r="S8" s="1025"/>
      <c r="T8" s="1026"/>
    </row>
    <row r="9" spans="1:20" ht="27.95" customHeight="1">
      <c r="A9" s="10"/>
      <c r="B9" s="1189"/>
      <c r="D9" s="1154"/>
      <c r="E9" s="1147"/>
      <c r="F9" s="1147"/>
      <c r="G9" s="1175"/>
      <c r="H9" s="1176"/>
      <c r="I9" s="1176"/>
      <c r="J9" s="1177"/>
      <c r="K9" s="1175"/>
      <c r="L9" s="1176"/>
      <c r="M9" s="1176"/>
      <c r="N9" s="1177"/>
      <c r="O9" s="1144"/>
      <c r="P9" s="1025"/>
      <c r="Q9" s="1025"/>
      <c r="R9" s="1025"/>
      <c r="S9" s="1025"/>
      <c r="T9" s="1026"/>
    </row>
    <row r="10" spans="1:20" ht="27.95" customHeight="1">
      <c r="A10" s="10"/>
      <c r="B10" s="1189"/>
      <c r="D10" s="1185"/>
      <c r="E10" s="1007"/>
      <c r="F10" s="1007"/>
      <c r="G10" s="1175"/>
      <c r="H10" s="1176"/>
      <c r="I10" s="1176"/>
      <c r="J10" s="1177"/>
      <c r="K10" s="1175"/>
      <c r="L10" s="1176"/>
      <c r="M10" s="1176"/>
      <c r="N10" s="1177"/>
      <c r="O10" s="1144"/>
      <c r="P10" s="1025"/>
      <c r="Q10" s="1025"/>
      <c r="R10" s="1025"/>
      <c r="S10" s="1025"/>
      <c r="T10" s="1026"/>
    </row>
    <row r="11" spans="1:20" ht="27.95" customHeight="1">
      <c r="A11" s="10"/>
      <c r="B11" s="1190"/>
      <c r="D11" s="1053" t="s">
        <v>38</v>
      </c>
      <c r="E11" s="1052"/>
      <c r="F11" s="1097"/>
      <c r="G11" s="1186">
        <f>SUM(G7:J10)</f>
        <v>0</v>
      </c>
      <c r="H11" s="1187"/>
      <c r="I11" s="1187"/>
      <c r="J11" s="1188"/>
      <c r="K11" s="1186">
        <f>SUM(K7:N10)</f>
        <v>0</v>
      </c>
      <c r="L11" s="1187"/>
      <c r="M11" s="1187"/>
      <c r="N11" s="1188"/>
      <c r="O11" s="1099"/>
      <c r="P11" s="980"/>
      <c r="Q11" s="980"/>
      <c r="R11" s="980"/>
      <c r="S11" s="980"/>
      <c r="T11" s="1028"/>
    </row>
    <row r="12" spans="1:20" ht="27.95" customHeight="1">
      <c r="A12" s="55"/>
      <c r="B12" s="1181" t="s">
        <v>9</v>
      </c>
      <c r="C12" s="40"/>
      <c r="D12" s="1191"/>
      <c r="E12" s="1192"/>
      <c r="F12" s="1192"/>
      <c r="G12" s="1172"/>
      <c r="H12" s="1173"/>
      <c r="I12" s="1173"/>
      <c r="J12" s="1174"/>
      <c r="K12" s="1172"/>
      <c r="L12" s="1173"/>
      <c r="M12" s="1173"/>
      <c r="N12" s="1174"/>
      <c r="O12" s="1098"/>
      <c r="P12" s="1035"/>
      <c r="Q12" s="1035"/>
      <c r="R12" s="1035"/>
      <c r="S12" s="1035"/>
      <c r="T12" s="1036"/>
    </row>
    <row r="13" spans="1:20" ht="27.95" customHeight="1">
      <c r="A13" s="10"/>
      <c r="B13" s="1182"/>
      <c r="C13" s="8"/>
      <c r="D13" s="1185"/>
      <c r="E13" s="1007"/>
      <c r="F13" s="1007"/>
      <c r="G13" s="1175"/>
      <c r="H13" s="1176"/>
      <c r="I13" s="1176"/>
      <c r="J13" s="1177"/>
      <c r="K13" s="1175"/>
      <c r="L13" s="1176"/>
      <c r="M13" s="1176"/>
      <c r="N13" s="1177"/>
      <c r="O13" s="1144"/>
      <c r="P13" s="1025"/>
      <c r="Q13" s="1025"/>
      <c r="R13" s="1025"/>
      <c r="S13" s="1025"/>
      <c r="T13" s="1026"/>
    </row>
    <row r="14" spans="1:20" ht="27.95" customHeight="1">
      <c r="A14" s="10"/>
      <c r="B14" s="1182"/>
      <c r="C14" s="8"/>
      <c r="D14" s="1185"/>
      <c r="E14" s="1007"/>
      <c r="F14" s="1007"/>
      <c r="G14" s="1175"/>
      <c r="H14" s="1176"/>
      <c r="I14" s="1176"/>
      <c r="J14" s="1177"/>
      <c r="K14" s="1175"/>
      <c r="L14" s="1176"/>
      <c r="M14" s="1176"/>
      <c r="N14" s="1177"/>
      <c r="O14" s="1144"/>
      <c r="P14" s="1025"/>
      <c r="Q14" s="1025"/>
      <c r="R14" s="1025"/>
      <c r="S14" s="1025"/>
      <c r="T14" s="1026"/>
    </row>
    <row r="15" spans="1:20" ht="27.95" customHeight="1">
      <c r="A15" s="10"/>
      <c r="B15" s="1182"/>
      <c r="C15" s="8"/>
      <c r="D15" s="1154"/>
      <c r="E15" s="1147"/>
      <c r="F15" s="1147"/>
      <c r="G15" s="1175"/>
      <c r="H15" s="1176"/>
      <c r="I15" s="1176"/>
      <c r="J15" s="1177"/>
      <c r="K15" s="1175"/>
      <c r="L15" s="1176"/>
      <c r="M15" s="1176"/>
      <c r="N15" s="1177"/>
      <c r="O15" s="1144"/>
      <c r="P15" s="1025"/>
      <c r="Q15" s="1025"/>
      <c r="R15" s="1025"/>
      <c r="S15" s="1025"/>
      <c r="T15" s="1026"/>
    </row>
    <row r="16" spans="1:20" ht="27.95" customHeight="1">
      <c r="A16" s="33"/>
      <c r="B16" s="928"/>
      <c r="C16" s="11"/>
      <c r="D16" s="1053" t="s">
        <v>38</v>
      </c>
      <c r="E16" s="1052"/>
      <c r="F16" s="1097"/>
      <c r="G16" s="1186">
        <f>SUM(G12:J15)</f>
        <v>0</v>
      </c>
      <c r="H16" s="1187"/>
      <c r="I16" s="1187"/>
      <c r="J16" s="1188"/>
      <c r="K16" s="1186">
        <f>SUM(K12:N15)</f>
        <v>0</v>
      </c>
      <c r="L16" s="1187"/>
      <c r="M16" s="1187"/>
      <c r="N16" s="1188"/>
      <c r="O16" s="1099"/>
      <c r="P16" s="980"/>
      <c r="Q16" s="980"/>
      <c r="R16" s="980"/>
      <c r="S16" s="980"/>
      <c r="T16" s="1028"/>
    </row>
    <row r="17" spans="1:20" ht="27.95" customHeight="1">
      <c r="A17" s="10"/>
      <c r="B17" s="1182" t="s">
        <v>10</v>
      </c>
      <c r="C17" s="8"/>
      <c r="D17" s="1183"/>
      <c r="E17" s="1184"/>
      <c r="F17" s="1184"/>
      <c r="G17" s="1172"/>
      <c r="H17" s="1173"/>
      <c r="I17" s="1173"/>
      <c r="J17" s="1174"/>
      <c r="K17" s="1172"/>
      <c r="L17" s="1173"/>
      <c r="M17" s="1173"/>
      <c r="N17" s="1174"/>
      <c r="O17" s="1098"/>
      <c r="P17" s="1035"/>
      <c r="Q17" s="1035"/>
      <c r="R17" s="1035"/>
      <c r="S17" s="1035"/>
      <c r="T17" s="1036"/>
    </row>
    <row r="18" spans="1:20" ht="27.95" customHeight="1">
      <c r="A18" s="10"/>
      <c r="B18" s="1182"/>
      <c r="D18" s="1185"/>
      <c r="E18" s="1007"/>
      <c r="F18" s="1007"/>
      <c r="G18" s="1175"/>
      <c r="H18" s="1176"/>
      <c r="I18" s="1176"/>
      <c r="J18" s="1177"/>
      <c r="K18" s="1175"/>
      <c r="L18" s="1176"/>
      <c r="M18" s="1176"/>
      <c r="N18" s="1177"/>
      <c r="O18" s="1144"/>
      <c r="P18" s="1025"/>
      <c r="Q18" s="1025"/>
      <c r="R18" s="1025"/>
      <c r="S18" s="1025"/>
      <c r="T18" s="1026"/>
    </row>
    <row r="19" spans="1:20" ht="27.95" customHeight="1">
      <c r="A19" s="10"/>
      <c r="B19" s="1182"/>
      <c r="D19" s="1154"/>
      <c r="E19" s="1147"/>
      <c r="F19" s="1147"/>
      <c r="G19" s="1175"/>
      <c r="H19" s="1176"/>
      <c r="I19" s="1176"/>
      <c r="J19" s="1177"/>
      <c r="K19" s="1175"/>
      <c r="L19" s="1176"/>
      <c r="M19" s="1176"/>
      <c r="N19" s="1177"/>
      <c r="O19" s="1144"/>
      <c r="P19" s="1025"/>
      <c r="Q19" s="1025"/>
      <c r="R19" s="1025"/>
      <c r="S19" s="1025"/>
      <c r="T19" s="1026"/>
    </row>
    <row r="20" spans="1:20" ht="27.95" customHeight="1">
      <c r="A20" s="10"/>
      <c r="B20" s="1182"/>
      <c r="C20" s="8"/>
      <c r="D20" s="1053" t="s">
        <v>38</v>
      </c>
      <c r="E20" s="1052"/>
      <c r="F20" s="1097"/>
      <c r="G20" s="1195">
        <f>SUM(G17:J19)</f>
        <v>0</v>
      </c>
      <c r="H20" s="1196"/>
      <c r="I20" s="1196"/>
      <c r="J20" s="1197"/>
      <c r="K20" s="1195">
        <f>SUM(K17:N19)</f>
        <v>0</v>
      </c>
      <c r="L20" s="1196"/>
      <c r="M20" s="1196"/>
      <c r="N20" s="1197"/>
      <c r="O20" s="1144"/>
      <c r="P20" s="1025"/>
      <c r="Q20" s="1025"/>
      <c r="R20" s="1025"/>
      <c r="S20" s="1025"/>
      <c r="T20" s="1026"/>
    </row>
    <row r="21" spans="1:20" ht="27.75" customHeight="1">
      <c r="A21" s="943" t="s">
        <v>11</v>
      </c>
      <c r="B21" s="944"/>
      <c r="C21" s="944"/>
      <c r="D21" s="944"/>
      <c r="E21" s="944"/>
      <c r="F21" s="944"/>
      <c r="G21" s="1178">
        <f>G11+G16+G20</f>
        <v>0</v>
      </c>
      <c r="H21" s="1179"/>
      <c r="I21" s="1179"/>
      <c r="J21" s="1180"/>
      <c r="K21" s="1178">
        <f>K11+K16+K20</f>
        <v>0</v>
      </c>
      <c r="L21" s="1179"/>
      <c r="M21" s="1179"/>
      <c r="N21" s="1180"/>
      <c r="O21" s="938"/>
      <c r="P21" s="942"/>
      <c r="Q21" s="942"/>
      <c r="R21" s="942"/>
      <c r="S21" s="942"/>
      <c r="T21" s="939"/>
    </row>
    <row r="22" spans="1:20" ht="11.25" customHeight="1">
      <c r="B22" s="1" t="s">
        <v>31</v>
      </c>
    </row>
    <row r="23" spans="1:20" ht="11.25" customHeight="1">
      <c r="B23" s="287" t="s">
        <v>984</v>
      </c>
    </row>
    <row r="24" spans="1:20" ht="11.25" customHeight="1">
      <c r="B24" s="287" t="s">
        <v>985</v>
      </c>
    </row>
    <row r="25" spans="1:20" ht="11.25" customHeight="1"/>
    <row r="27" spans="1:20">
      <c r="A27" s="970"/>
      <c r="B27" s="970"/>
      <c r="C27" s="970"/>
      <c r="D27" s="970"/>
      <c r="E27" s="970"/>
      <c r="F27" s="970"/>
      <c r="G27" s="970"/>
      <c r="H27" s="970"/>
      <c r="I27" s="970"/>
      <c r="J27" s="970"/>
      <c r="K27" s="970"/>
      <c r="L27" s="970"/>
      <c r="M27" s="970"/>
      <c r="N27" s="970"/>
      <c r="O27" s="970"/>
      <c r="P27" s="970"/>
      <c r="Q27" s="970"/>
      <c r="R27" s="970"/>
      <c r="S27" s="970"/>
      <c r="T27" s="970"/>
    </row>
  </sheetData>
  <mergeCells count="73">
    <mergeCell ref="O17:T17"/>
    <mergeCell ref="O18:T18"/>
    <mergeCell ref="O7:T7"/>
    <mergeCell ref="O8:T8"/>
    <mergeCell ref="O9:T9"/>
    <mergeCell ref="O10:T10"/>
    <mergeCell ref="O11:T11"/>
    <mergeCell ref="O12:T12"/>
    <mergeCell ref="O13:T13"/>
    <mergeCell ref="O14:T14"/>
    <mergeCell ref="O15:T15"/>
    <mergeCell ref="O16:T16"/>
    <mergeCell ref="K14:N14"/>
    <mergeCell ref="K15:N15"/>
    <mergeCell ref="K16:N16"/>
    <mergeCell ref="K12:N12"/>
    <mergeCell ref="K13:N13"/>
    <mergeCell ref="K10:N10"/>
    <mergeCell ref="K11:N11"/>
    <mergeCell ref="G10:J10"/>
    <mergeCell ref="G11:J11"/>
    <mergeCell ref="G12:J12"/>
    <mergeCell ref="A27:T27"/>
    <mergeCell ref="A21:F21"/>
    <mergeCell ref="B17:B20"/>
    <mergeCell ref="D20:F20"/>
    <mergeCell ref="G17:J17"/>
    <mergeCell ref="G18:J18"/>
    <mergeCell ref="K17:N17"/>
    <mergeCell ref="K18:N18"/>
    <mergeCell ref="K19:N19"/>
    <mergeCell ref="K20:N20"/>
    <mergeCell ref="K21:N21"/>
    <mergeCell ref="G19:J19"/>
    <mergeCell ref="G20:J20"/>
    <mergeCell ref="O19:T19"/>
    <mergeCell ref="O20:T20"/>
    <mergeCell ref="O21:T21"/>
    <mergeCell ref="O5:T6"/>
    <mergeCell ref="R1:T1"/>
    <mergeCell ref="A2:T2"/>
    <mergeCell ref="A5:F5"/>
    <mergeCell ref="D6:F6"/>
    <mergeCell ref="A3:D3"/>
    <mergeCell ref="R3:T4"/>
    <mergeCell ref="G5:J6"/>
    <mergeCell ref="K5:N6"/>
    <mergeCell ref="B7:B11"/>
    <mergeCell ref="D11:F11"/>
    <mergeCell ref="D16:F16"/>
    <mergeCell ref="D7:F7"/>
    <mergeCell ref="D8:F8"/>
    <mergeCell ref="D9:F9"/>
    <mergeCell ref="D10:F10"/>
    <mergeCell ref="D12:F12"/>
    <mergeCell ref="D14:F14"/>
    <mergeCell ref="D13:F13"/>
    <mergeCell ref="G21:J21"/>
    <mergeCell ref="B12:B16"/>
    <mergeCell ref="D15:F15"/>
    <mergeCell ref="D17:F17"/>
    <mergeCell ref="D18:F18"/>
    <mergeCell ref="D19:F19"/>
    <mergeCell ref="G16:J16"/>
    <mergeCell ref="G13:J13"/>
    <mergeCell ref="G14:J14"/>
    <mergeCell ref="G15:J15"/>
    <mergeCell ref="G7:J7"/>
    <mergeCell ref="G8:J8"/>
    <mergeCell ref="G9:J9"/>
    <mergeCell ref="K7:N7"/>
    <mergeCell ref="K8:N8"/>
    <mergeCell ref="K9:N9"/>
  </mergeCells>
  <phoneticPr fontId="3"/>
  <pageMargins left="0.59055118110236227" right="0.59055118110236227" top="0.39370078740157483" bottom="0.19685039370078741" header="0.51181102362204722" footer="0.19685039370078741"/>
  <pageSetup paperSize="9" orientation="landscape" r:id="rId1"/>
  <headerFooter alignWithMargins="0">
    <oddFooter>&amp;C
- 4 -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39"/>
  <sheetViews>
    <sheetView zoomScale="115" zoomScaleNormal="115" workbookViewId="0">
      <selection activeCell="B8" sqref="B8:T9"/>
    </sheetView>
  </sheetViews>
  <sheetFormatPr defaultRowHeight="11.25"/>
  <cols>
    <col min="1" max="1" width="3.125" style="1" customWidth="1"/>
    <col min="2" max="2" width="1.875" style="1" customWidth="1"/>
    <col min="3" max="3" width="1.75" style="1" customWidth="1"/>
    <col min="4" max="4" width="0.875" style="1" customWidth="1"/>
    <col min="5" max="5" width="12.875" style="1" customWidth="1"/>
    <col min="6" max="6" width="0.875" style="1" customWidth="1"/>
    <col min="7" max="7" width="0.75" style="1" customWidth="1"/>
    <col min="8" max="8" width="7.625" style="1" customWidth="1"/>
    <col min="9" max="10" width="0.75" style="1" customWidth="1"/>
    <col min="11" max="11" width="7.375" style="1" customWidth="1"/>
    <col min="12" max="13" width="0.75" style="1" customWidth="1"/>
    <col min="14" max="14" width="7.125" style="1" customWidth="1"/>
    <col min="15" max="15" width="1.375" style="1" customWidth="1"/>
    <col min="16" max="17" width="0.75" style="1" customWidth="1"/>
    <col min="18" max="18" width="5.25" style="1" customWidth="1"/>
    <col min="19" max="19" width="0.5" style="1" customWidth="1"/>
    <col min="20" max="21" width="0.75" style="1" customWidth="1"/>
    <col min="22" max="22" width="7.125" style="1" customWidth="1"/>
    <col min="23" max="24" width="0.75" style="1" customWidth="1"/>
    <col min="25" max="25" width="7.5" style="1" customWidth="1"/>
    <col min="26" max="26" width="1.375" style="1" customWidth="1"/>
    <col min="27" max="28" width="0.75" style="1" customWidth="1"/>
    <col min="29" max="29" width="7.375" style="1" customWidth="1"/>
    <col min="30" max="31" width="0.75" style="1" customWidth="1"/>
    <col min="32" max="32" width="7.375" style="1" customWidth="1"/>
    <col min="33" max="34" width="0.75" style="1" customWidth="1"/>
    <col min="35" max="35" width="7.125" style="1" customWidth="1"/>
    <col min="36" max="36" width="1.5" style="1" customWidth="1"/>
    <col min="37" max="38" width="0.75" style="1" customWidth="1"/>
    <col min="39" max="39" width="5.25" style="1" customWidth="1"/>
    <col min="40" max="40" width="0.5" style="1" customWidth="1"/>
    <col min="41" max="42" width="0.75" style="1" customWidth="1"/>
    <col min="43" max="43" width="7.125" style="1" customWidth="1"/>
    <col min="44" max="45" width="0.75" style="1" customWidth="1"/>
    <col min="46" max="46" width="7.875" style="1" customWidth="1"/>
    <col min="47" max="47" width="1.375" style="1" customWidth="1"/>
    <col min="48" max="49" width="0.75" style="1" customWidth="1"/>
    <col min="50" max="50" width="8" style="1" customWidth="1"/>
    <col min="51" max="51" width="0.75" style="1" customWidth="1"/>
    <col min="52" max="16384" width="9" style="1"/>
  </cols>
  <sheetData>
    <row r="1" spans="1:52" ht="16.5" customHeight="1">
      <c r="AW1" s="938" t="s">
        <v>400</v>
      </c>
      <c r="AX1" s="939"/>
    </row>
    <row r="2" spans="1:52" s="46" customFormat="1" ht="18" customHeight="1">
      <c r="A2" s="1193" t="s">
        <v>152</v>
      </c>
      <c r="B2" s="1193"/>
      <c r="C2" s="1193"/>
      <c r="D2" s="1193"/>
      <c r="E2" s="1193"/>
      <c r="F2" s="1193"/>
      <c r="G2" s="1193"/>
      <c r="H2" s="1193"/>
      <c r="I2" s="1193"/>
      <c r="J2" s="1193"/>
      <c r="K2" s="1193"/>
      <c r="L2" s="1193"/>
      <c r="M2" s="1193"/>
      <c r="N2" s="1193"/>
      <c r="O2" s="1193"/>
      <c r="P2" s="1193"/>
      <c r="Q2" s="1193"/>
      <c r="R2" s="1193"/>
      <c r="S2" s="1193"/>
      <c r="T2" s="1193"/>
      <c r="U2" s="1193"/>
      <c r="V2" s="1193"/>
      <c r="W2" s="1193"/>
      <c r="X2" s="1193"/>
      <c r="Y2" s="1193"/>
      <c r="Z2" s="1193"/>
      <c r="AA2" s="1193"/>
      <c r="AB2" s="1193"/>
      <c r="AC2" s="1193"/>
      <c r="AD2" s="1193"/>
      <c r="AE2" s="1193"/>
      <c r="AF2" s="1193"/>
      <c r="AG2" s="1193"/>
      <c r="AH2" s="1193"/>
      <c r="AI2" s="1193"/>
      <c r="AJ2" s="1193"/>
      <c r="AK2" s="1193"/>
      <c r="AL2" s="1193"/>
      <c r="AM2" s="1193"/>
      <c r="AN2" s="1193"/>
      <c r="AO2" s="1193"/>
      <c r="AP2" s="1193"/>
      <c r="AQ2" s="1193"/>
      <c r="AR2" s="1193"/>
      <c r="AS2" s="1193"/>
      <c r="AT2" s="1193"/>
      <c r="AU2" s="1193"/>
      <c r="AV2" s="1193"/>
      <c r="AW2" s="1193"/>
      <c r="AX2" s="1193"/>
    </row>
    <row r="3" spans="1:52" s="46" customFormat="1" ht="12.75" customHeight="1">
      <c r="A3" s="1198" t="s">
        <v>76</v>
      </c>
      <c r="B3" s="1198"/>
      <c r="C3" s="236"/>
      <c r="D3" s="1198"/>
      <c r="E3" s="1198"/>
      <c r="F3" s="1198"/>
      <c r="G3" s="1198"/>
      <c r="H3" s="235"/>
      <c r="I3" s="235"/>
      <c r="J3" s="235"/>
      <c r="K3" s="235"/>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row>
    <row r="4" spans="1:52" ht="5.25" customHeight="1">
      <c r="A4" s="980"/>
      <c r="B4" s="980"/>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8"/>
      <c r="AV4" s="11"/>
    </row>
    <row r="5" spans="1:52" ht="18" customHeight="1">
      <c r="A5" s="1098" t="s">
        <v>78</v>
      </c>
      <c r="B5" s="1035"/>
      <c r="C5" s="1035"/>
      <c r="D5" s="1035"/>
      <c r="E5" s="1035"/>
      <c r="F5" s="1036"/>
      <c r="G5" s="1046" t="s">
        <v>986</v>
      </c>
      <c r="H5" s="1047"/>
      <c r="I5" s="1047"/>
      <c r="J5" s="1047"/>
      <c r="K5" s="1047"/>
      <c r="L5" s="1047"/>
      <c r="M5" s="1047"/>
      <c r="N5" s="1047"/>
      <c r="O5" s="1047"/>
      <c r="P5" s="1047"/>
      <c r="Q5" s="1047"/>
      <c r="R5" s="1047"/>
      <c r="S5" s="1047"/>
      <c r="T5" s="1047"/>
      <c r="U5" s="1047"/>
      <c r="V5" s="1047"/>
      <c r="W5" s="1047"/>
      <c r="X5" s="1047"/>
      <c r="Y5" s="1047"/>
      <c r="Z5" s="1047"/>
      <c r="AA5" s="1084"/>
      <c r="AB5" s="1046" t="s">
        <v>987</v>
      </c>
      <c r="AC5" s="1047"/>
      <c r="AD5" s="1047"/>
      <c r="AE5" s="1047"/>
      <c r="AF5" s="1047"/>
      <c r="AG5" s="1047"/>
      <c r="AH5" s="1047"/>
      <c r="AI5" s="1047"/>
      <c r="AJ5" s="1047"/>
      <c r="AK5" s="1047"/>
      <c r="AL5" s="1047"/>
      <c r="AM5" s="1047"/>
      <c r="AN5" s="1047"/>
      <c r="AO5" s="1047"/>
      <c r="AP5" s="1047"/>
      <c r="AQ5" s="1047"/>
      <c r="AR5" s="1047"/>
      <c r="AS5" s="1047"/>
      <c r="AT5" s="1047"/>
      <c r="AU5" s="1047"/>
      <c r="AV5" s="1084"/>
      <c r="AW5" s="1311" t="s">
        <v>405</v>
      </c>
      <c r="AX5" s="1312"/>
      <c r="AY5" s="10"/>
      <c r="AZ5" s="8"/>
    </row>
    <row r="6" spans="1:52" ht="18" customHeight="1">
      <c r="A6" s="1144"/>
      <c r="B6" s="1025"/>
      <c r="C6" s="1025"/>
      <c r="D6" s="1025"/>
      <c r="E6" s="1025"/>
      <c r="F6" s="1026"/>
      <c r="G6" s="1316" t="s">
        <v>20</v>
      </c>
      <c r="H6" s="1207"/>
      <c r="I6" s="1207"/>
      <c r="J6" s="1207"/>
      <c r="K6" s="1207"/>
      <c r="L6" s="1207"/>
      <c r="M6" s="1207"/>
      <c r="N6" s="1207"/>
      <c r="O6" s="1207"/>
      <c r="P6" s="1207"/>
      <c r="Q6" s="1207"/>
      <c r="R6" s="1207"/>
      <c r="S6" s="1207"/>
      <c r="T6" s="1207"/>
      <c r="U6" s="1207"/>
      <c r="V6" s="1207"/>
      <c r="W6" s="1208"/>
      <c r="X6" s="1305" t="s">
        <v>145</v>
      </c>
      <c r="Y6" s="1306"/>
      <c r="Z6" s="1306"/>
      <c r="AA6" s="1307"/>
      <c r="AB6" s="1316" t="s">
        <v>20</v>
      </c>
      <c r="AC6" s="1207"/>
      <c r="AD6" s="1207"/>
      <c r="AE6" s="1207"/>
      <c r="AF6" s="1207"/>
      <c r="AG6" s="1207"/>
      <c r="AH6" s="1207"/>
      <c r="AI6" s="1207"/>
      <c r="AJ6" s="1207"/>
      <c r="AK6" s="1207"/>
      <c r="AL6" s="1207"/>
      <c r="AM6" s="1207"/>
      <c r="AN6" s="1207"/>
      <c r="AO6" s="1207"/>
      <c r="AP6" s="1207"/>
      <c r="AQ6" s="1207"/>
      <c r="AR6" s="1208"/>
      <c r="AS6" s="1305" t="s">
        <v>145</v>
      </c>
      <c r="AT6" s="1306"/>
      <c r="AU6" s="1306"/>
      <c r="AV6" s="1307"/>
      <c r="AW6" s="1313"/>
      <c r="AX6" s="1314"/>
      <c r="AY6" s="10"/>
      <c r="AZ6" s="8"/>
    </row>
    <row r="7" spans="1:52" ht="18" customHeight="1">
      <c r="A7" s="1099"/>
      <c r="B7" s="980"/>
      <c r="C7" s="980"/>
      <c r="D7" s="980"/>
      <c r="E7" s="980"/>
      <c r="F7" s="1028"/>
      <c r="G7" s="33"/>
      <c r="H7" s="58" t="s">
        <v>146</v>
      </c>
      <c r="I7" s="58"/>
      <c r="J7" s="76"/>
      <c r="K7" s="75" t="s">
        <v>147</v>
      </c>
      <c r="L7" s="77"/>
      <c r="M7" s="58"/>
      <c r="N7" s="1297" t="s">
        <v>609</v>
      </c>
      <c r="O7" s="1297"/>
      <c r="P7" s="58"/>
      <c r="Q7" s="1048" t="s">
        <v>610</v>
      </c>
      <c r="R7" s="1049"/>
      <c r="S7" s="1049"/>
      <c r="T7" s="1304"/>
      <c r="U7" s="58"/>
      <c r="V7" s="74" t="s">
        <v>611</v>
      </c>
      <c r="W7" s="34"/>
      <c r="X7" s="1308" t="s">
        <v>612</v>
      </c>
      <c r="Y7" s="1309"/>
      <c r="Z7" s="1309"/>
      <c r="AA7" s="1310"/>
      <c r="AB7" s="27"/>
      <c r="AC7" s="58" t="s">
        <v>146</v>
      </c>
      <c r="AD7" s="58"/>
      <c r="AE7" s="76"/>
      <c r="AF7" s="75" t="s">
        <v>147</v>
      </c>
      <c r="AG7" s="77"/>
      <c r="AH7" s="58"/>
      <c r="AI7" s="1297" t="s">
        <v>609</v>
      </c>
      <c r="AJ7" s="1297"/>
      <c r="AK7" s="58"/>
      <c r="AL7" s="1048" t="s">
        <v>610</v>
      </c>
      <c r="AM7" s="1049"/>
      <c r="AN7" s="1049"/>
      <c r="AO7" s="1304"/>
      <c r="AP7" s="58"/>
      <c r="AQ7" s="74" t="s">
        <v>611</v>
      </c>
      <c r="AR7" s="34"/>
      <c r="AS7" s="1308" t="s">
        <v>612</v>
      </c>
      <c r="AT7" s="1309"/>
      <c r="AU7" s="1309"/>
      <c r="AV7" s="1310"/>
      <c r="AW7" s="1315"/>
      <c r="AX7" s="1310"/>
      <c r="AY7" s="10"/>
      <c r="AZ7" s="8"/>
    </row>
    <row r="8" spans="1:52" ht="9" customHeight="1">
      <c r="A8" s="10" t="s">
        <v>136</v>
      </c>
      <c r="B8" s="1214" t="s">
        <v>135</v>
      </c>
      <c r="C8" s="1035"/>
      <c r="D8" s="1035"/>
      <c r="E8" s="1035"/>
      <c r="F8" s="1035"/>
      <c r="G8" s="1098"/>
      <c r="H8" s="1035"/>
      <c r="I8" s="1215"/>
      <c r="J8" s="1217"/>
      <c r="K8" s="1218"/>
      <c r="L8" s="1219"/>
      <c r="M8" s="1243"/>
      <c r="N8" s="1244"/>
      <c r="O8" s="1244"/>
      <c r="P8" s="1265"/>
      <c r="Q8" s="1247"/>
      <c r="R8" s="1248"/>
      <c r="S8" s="1248"/>
      <c r="T8" s="1249"/>
      <c r="U8" s="1214"/>
      <c r="V8" s="1035"/>
      <c r="W8" s="1215"/>
      <c r="X8" s="1243"/>
      <c r="Y8" s="1244"/>
      <c r="Z8" s="1244"/>
      <c r="AA8" s="1245"/>
      <c r="AB8" s="1035"/>
      <c r="AC8" s="1035"/>
      <c r="AD8" s="1215"/>
      <c r="AE8" s="1214"/>
      <c r="AF8" s="1035"/>
      <c r="AG8" s="1215"/>
      <c r="AH8" s="1243"/>
      <c r="AI8" s="1244"/>
      <c r="AJ8" s="1244"/>
      <c r="AK8" s="1265"/>
      <c r="AL8" s="1298"/>
      <c r="AM8" s="1299"/>
      <c r="AN8" s="1299"/>
      <c r="AO8" s="1300"/>
      <c r="AP8" s="1298"/>
      <c r="AQ8" s="1299"/>
      <c r="AR8" s="1300"/>
      <c r="AS8" s="1243"/>
      <c r="AT8" s="1244"/>
      <c r="AU8" s="1244"/>
      <c r="AV8" s="1244"/>
      <c r="AW8" s="1098"/>
      <c r="AX8" s="1036"/>
      <c r="AY8" s="10"/>
      <c r="AZ8" s="8"/>
    </row>
    <row r="9" spans="1:52" ht="9" customHeight="1">
      <c r="A9" s="10"/>
      <c r="B9" s="1153"/>
      <c r="C9" s="1038"/>
      <c r="D9" s="1038"/>
      <c r="E9" s="1038"/>
      <c r="F9" s="1038"/>
      <c r="G9" s="1145"/>
      <c r="H9" s="1038"/>
      <c r="I9" s="1216"/>
      <c r="J9" s="1220"/>
      <c r="K9" s="1221"/>
      <c r="L9" s="1222"/>
      <c r="M9" s="1203"/>
      <c r="N9" s="1204"/>
      <c r="O9" s="1204"/>
      <c r="P9" s="1205"/>
      <c r="Q9" s="1250"/>
      <c r="R9" s="1251"/>
      <c r="S9" s="1251"/>
      <c r="T9" s="1252"/>
      <c r="U9" s="1153"/>
      <c r="V9" s="1038"/>
      <c r="W9" s="1216"/>
      <c r="X9" s="1203"/>
      <c r="Y9" s="1204"/>
      <c r="Z9" s="1204"/>
      <c r="AA9" s="1210"/>
      <c r="AB9" s="1038"/>
      <c r="AC9" s="1038"/>
      <c r="AD9" s="1216"/>
      <c r="AE9" s="1153"/>
      <c r="AF9" s="1038"/>
      <c r="AG9" s="1216"/>
      <c r="AH9" s="1203"/>
      <c r="AI9" s="1204"/>
      <c r="AJ9" s="1204"/>
      <c r="AK9" s="1205"/>
      <c r="AL9" s="1301"/>
      <c r="AM9" s="1302"/>
      <c r="AN9" s="1302"/>
      <c r="AO9" s="1303"/>
      <c r="AP9" s="1301"/>
      <c r="AQ9" s="1302"/>
      <c r="AR9" s="1303"/>
      <c r="AS9" s="1203"/>
      <c r="AT9" s="1204"/>
      <c r="AU9" s="1204"/>
      <c r="AV9" s="1204"/>
      <c r="AW9" s="1144"/>
      <c r="AX9" s="1026"/>
      <c r="AY9" s="10"/>
      <c r="AZ9" s="8"/>
    </row>
    <row r="10" spans="1:52" ht="9" customHeight="1">
      <c r="A10" s="10"/>
      <c r="B10" s="45"/>
      <c r="C10" s="31"/>
      <c r="D10" s="47"/>
      <c r="E10" s="927" t="s">
        <v>137</v>
      </c>
      <c r="F10" s="31"/>
      <c r="G10" s="1156"/>
      <c r="H10" s="1056"/>
      <c r="I10" s="935"/>
      <c r="J10" s="1223"/>
      <c r="K10" s="1224"/>
      <c r="L10" s="1225"/>
      <c r="M10" s="1200"/>
      <c r="N10" s="1201"/>
      <c r="O10" s="1201"/>
      <c r="P10" s="1202"/>
      <c r="Q10" s="1253"/>
      <c r="R10" s="1254"/>
      <c r="S10" s="1254"/>
      <c r="T10" s="1255"/>
      <c r="U10" s="1157"/>
      <c r="V10" s="1056"/>
      <c r="W10" s="935"/>
      <c r="X10" s="1200"/>
      <c r="Y10" s="1201"/>
      <c r="Z10" s="1201"/>
      <c r="AA10" s="1209"/>
      <c r="AB10" s="1056"/>
      <c r="AC10" s="1056"/>
      <c r="AD10" s="935"/>
      <c r="AE10" s="1157"/>
      <c r="AF10" s="1056"/>
      <c r="AG10" s="935"/>
      <c r="AH10" s="1200"/>
      <c r="AI10" s="1201"/>
      <c r="AJ10" s="1201"/>
      <c r="AK10" s="1202"/>
      <c r="AL10" s="1157"/>
      <c r="AM10" s="1056"/>
      <c r="AN10" s="1056"/>
      <c r="AO10" s="935"/>
      <c r="AP10" s="1157"/>
      <c r="AQ10" s="1056"/>
      <c r="AR10" s="935"/>
      <c r="AS10" s="1200"/>
      <c r="AT10" s="1201"/>
      <c r="AU10" s="1201"/>
      <c r="AV10" s="1201"/>
      <c r="AW10" s="1144"/>
      <c r="AX10" s="1026"/>
      <c r="AY10" s="10"/>
      <c r="AZ10" s="8"/>
    </row>
    <row r="11" spans="1:52" ht="9" customHeight="1">
      <c r="A11" s="10"/>
      <c r="B11" s="1284" t="s">
        <v>149</v>
      </c>
      <c r="C11" s="1285"/>
      <c r="D11" s="8"/>
      <c r="E11" s="1281"/>
      <c r="F11" s="8"/>
      <c r="G11" s="1145"/>
      <c r="H11" s="1038"/>
      <c r="I11" s="1216"/>
      <c r="J11" s="1220"/>
      <c r="K11" s="1221"/>
      <c r="L11" s="1222"/>
      <c r="M11" s="1203"/>
      <c r="N11" s="1204"/>
      <c r="O11" s="1204"/>
      <c r="P11" s="1205"/>
      <c r="Q11" s="1256"/>
      <c r="R11" s="1257"/>
      <c r="S11" s="1257"/>
      <c r="T11" s="1258"/>
      <c r="U11" s="1153"/>
      <c r="V11" s="1038"/>
      <c r="W11" s="1216"/>
      <c r="X11" s="1203"/>
      <c r="Y11" s="1204"/>
      <c r="Z11" s="1204"/>
      <c r="AA11" s="1210"/>
      <c r="AB11" s="1038"/>
      <c r="AC11" s="1038"/>
      <c r="AD11" s="1216"/>
      <c r="AE11" s="1153"/>
      <c r="AF11" s="1038"/>
      <c r="AG11" s="1216"/>
      <c r="AH11" s="1203"/>
      <c r="AI11" s="1204"/>
      <c r="AJ11" s="1204"/>
      <c r="AK11" s="1205"/>
      <c r="AL11" s="1153"/>
      <c r="AM11" s="1038"/>
      <c r="AN11" s="1038"/>
      <c r="AO11" s="1216"/>
      <c r="AP11" s="1153"/>
      <c r="AQ11" s="1038"/>
      <c r="AR11" s="1216"/>
      <c r="AS11" s="1203"/>
      <c r="AT11" s="1204"/>
      <c r="AU11" s="1204"/>
      <c r="AV11" s="1204"/>
      <c r="AW11" s="1144"/>
      <c r="AX11" s="1026"/>
      <c r="AY11" s="10"/>
      <c r="AZ11" s="8"/>
    </row>
    <row r="12" spans="1:52" ht="18" customHeight="1">
      <c r="A12" s="10"/>
      <c r="B12" s="1284"/>
      <c r="C12" s="1285"/>
      <c r="D12" s="18"/>
      <c r="E12" s="38" t="s">
        <v>138</v>
      </c>
      <c r="F12" s="19"/>
      <c r="G12" s="1146"/>
      <c r="H12" s="1147"/>
      <c r="I12" s="1199"/>
      <c r="J12" s="1206"/>
      <c r="K12" s="1207"/>
      <c r="L12" s="1208"/>
      <c r="M12" s="1211"/>
      <c r="N12" s="1212"/>
      <c r="O12" s="1212"/>
      <c r="P12" s="1262"/>
      <c r="Q12" s="1154"/>
      <c r="R12" s="1147"/>
      <c r="S12" s="1147"/>
      <c r="T12" s="1199"/>
      <c r="U12" s="1154"/>
      <c r="V12" s="1147"/>
      <c r="W12" s="1199"/>
      <c r="X12" s="1211"/>
      <c r="Y12" s="1212"/>
      <c r="Z12" s="1212"/>
      <c r="AA12" s="1213"/>
      <c r="AB12" s="1147"/>
      <c r="AC12" s="1147"/>
      <c r="AD12" s="1199"/>
      <c r="AE12" s="1154"/>
      <c r="AF12" s="1147"/>
      <c r="AG12" s="1199"/>
      <c r="AH12" s="1211"/>
      <c r="AI12" s="1212"/>
      <c r="AJ12" s="1212"/>
      <c r="AK12" s="1262"/>
      <c r="AL12" s="1154"/>
      <c r="AM12" s="1147"/>
      <c r="AN12" s="1147"/>
      <c r="AO12" s="1199"/>
      <c r="AP12" s="1154"/>
      <c r="AQ12" s="1147"/>
      <c r="AR12" s="1199"/>
      <c r="AS12" s="1211"/>
      <c r="AT12" s="1212"/>
      <c r="AU12" s="1212"/>
      <c r="AV12" s="1212"/>
      <c r="AW12" s="1144"/>
      <c r="AX12" s="1026"/>
      <c r="AY12" s="10"/>
      <c r="AZ12" s="8"/>
    </row>
    <row r="13" spans="1:52" ht="18" customHeight="1">
      <c r="A13" s="1283" t="s">
        <v>148</v>
      </c>
      <c r="B13" s="1284"/>
      <c r="C13" s="1285"/>
      <c r="D13" s="8"/>
      <c r="E13" s="44" t="s">
        <v>399</v>
      </c>
      <c r="F13" s="8"/>
      <c r="G13" s="1146"/>
      <c r="H13" s="1147"/>
      <c r="I13" s="1199"/>
      <c r="J13" s="1206"/>
      <c r="K13" s="1207"/>
      <c r="L13" s="1208"/>
      <c r="M13" s="1211"/>
      <c r="N13" s="1212"/>
      <c r="O13" s="1212"/>
      <c r="P13" s="1262"/>
      <c r="Q13" s="1154"/>
      <c r="R13" s="1147"/>
      <c r="S13" s="1147"/>
      <c r="T13" s="1199"/>
      <c r="U13" s="1154"/>
      <c r="V13" s="1147"/>
      <c r="W13" s="1199"/>
      <c r="X13" s="1211"/>
      <c r="Y13" s="1212"/>
      <c r="Z13" s="1212"/>
      <c r="AA13" s="1213"/>
      <c r="AB13" s="1147"/>
      <c r="AC13" s="1147"/>
      <c r="AD13" s="1199"/>
      <c r="AE13" s="1154"/>
      <c r="AF13" s="1147"/>
      <c r="AG13" s="1199"/>
      <c r="AH13" s="1211"/>
      <c r="AI13" s="1212"/>
      <c r="AJ13" s="1212"/>
      <c r="AK13" s="1262"/>
      <c r="AL13" s="1154"/>
      <c r="AM13" s="1147"/>
      <c r="AN13" s="1147"/>
      <c r="AO13" s="1199"/>
      <c r="AP13" s="1154"/>
      <c r="AQ13" s="1147"/>
      <c r="AR13" s="1199"/>
      <c r="AS13" s="1211"/>
      <c r="AT13" s="1212"/>
      <c r="AU13" s="1212"/>
      <c r="AV13" s="1212"/>
      <c r="AW13" s="1144"/>
      <c r="AX13" s="1026"/>
      <c r="AY13" s="10"/>
      <c r="AZ13" s="8"/>
    </row>
    <row r="14" spans="1:52" ht="18" customHeight="1">
      <c r="A14" s="1283"/>
      <c r="B14" s="1284"/>
      <c r="C14" s="1285"/>
      <c r="D14" s="18"/>
      <c r="E14" s="38" t="s">
        <v>139</v>
      </c>
      <c r="F14" s="19"/>
      <c r="G14" s="1282"/>
      <c r="H14" s="1147"/>
      <c r="I14" s="1199"/>
      <c r="J14" s="1206"/>
      <c r="K14" s="1207"/>
      <c r="L14" s="1208"/>
      <c r="M14" s="1211"/>
      <c r="N14" s="1212"/>
      <c r="O14" s="1212"/>
      <c r="P14" s="1262"/>
      <c r="Q14" s="1259"/>
      <c r="R14" s="1260"/>
      <c r="S14" s="1260"/>
      <c r="T14" s="1261"/>
      <c r="U14" s="1154"/>
      <c r="V14" s="1147"/>
      <c r="W14" s="1199"/>
      <c r="X14" s="1211"/>
      <c r="Y14" s="1212"/>
      <c r="Z14" s="1212"/>
      <c r="AA14" s="1213"/>
      <c r="AB14" s="1294"/>
      <c r="AC14" s="1147"/>
      <c r="AD14" s="1199"/>
      <c r="AE14" s="1206"/>
      <c r="AF14" s="1207"/>
      <c r="AG14" s="1208"/>
      <c r="AH14" s="1211"/>
      <c r="AI14" s="1212"/>
      <c r="AJ14" s="1212"/>
      <c r="AK14" s="1262"/>
      <c r="AL14" s="1154"/>
      <c r="AM14" s="1147"/>
      <c r="AN14" s="1147"/>
      <c r="AO14" s="1199"/>
      <c r="AP14" s="1154"/>
      <c r="AQ14" s="1147"/>
      <c r="AR14" s="1199"/>
      <c r="AS14" s="1211"/>
      <c r="AT14" s="1212"/>
      <c r="AU14" s="1212"/>
      <c r="AV14" s="1212"/>
      <c r="AW14" s="1144"/>
      <c r="AX14" s="1026"/>
      <c r="AY14" s="10"/>
      <c r="AZ14" s="8"/>
    </row>
    <row r="15" spans="1:52" ht="9" customHeight="1">
      <c r="A15" s="1283"/>
      <c r="B15" s="1284"/>
      <c r="C15" s="1285"/>
      <c r="D15" s="8"/>
      <c r="E15" s="927" t="s">
        <v>140</v>
      </c>
      <c r="F15" s="8"/>
      <c r="G15" s="1286"/>
      <c r="H15" s="1267"/>
      <c r="I15" s="1268"/>
      <c r="J15" s="1288"/>
      <c r="K15" s="1289"/>
      <c r="L15" s="1290"/>
      <c r="M15" s="1200"/>
      <c r="N15" s="1201"/>
      <c r="O15" s="1201"/>
      <c r="P15" s="1202"/>
      <c r="Q15" s="1266"/>
      <c r="R15" s="1267"/>
      <c r="S15" s="1267"/>
      <c r="T15" s="1268"/>
      <c r="U15" s="1266"/>
      <c r="V15" s="1267"/>
      <c r="W15" s="1268"/>
      <c r="X15" s="1200"/>
      <c r="Y15" s="1201"/>
      <c r="Z15" s="1201"/>
      <c r="AA15" s="1209"/>
      <c r="AB15" s="1295"/>
      <c r="AC15" s="1295"/>
      <c r="AD15" s="1296"/>
      <c r="AE15" s="1266"/>
      <c r="AF15" s="1267"/>
      <c r="AG15" s="1268"/>
      <c r="AH15" s="1200"/>
      <c r="AI15" s="1201"/>
      <c r="AJ15" s="1201"/>
      <c r="AK15" s="1202"/>
      <c r="AL15" s="1266"/>
      <c r="AM15" s="1267"/>
      <c r="AN15" s="1267"/>
      <c r="AO15" s="1268"/>
      <c r="AP15" s="1266"/>
      <c r="AQ15" s="1267"/>
      <c r="AR15" s="1268"/>
      <c r="AS15" s="1200"/>
      <c r="AT15" s="1201"/>
      <c r="AU15" s="1201"/>
      <c r="AV15" s="1201"/>
      <c r="AW15" s="1144"/>
      <c r="AX15" s="1026"/>
      <c r="AY15" s="10"/>
      <c r="AZ15" s="8"/>
    </row>
    <row r="16" spans="1:52" ht="9" customHeight="1">
      <c r="A16" s="1283"/>
      <c r="B16" s="48"/>
      <c r="C16" s="49"/>
      <c r="D16" s="8"/>
      <c r="E16" s="1281"/>
      <c r="F16" s="8"/>
      <c r="G16" s="1287"/>
      <c r="H16" s="1270"/>
      <c r="I16" s="1271"/>
      <c r="J16" s="1291"/>
      <c r="K16" s="1292"/>
      <c r="L16" s="1293"/>
      <c r="M16" s="1203"/>
      <c r="N16" s="1204"/>
      <c r="O16" s="1204"/>
      <c r="P16" s="1205"/>
      <c r="Q16" s="1269"/>
      <c r="R16" s="1270"/>
      <c r="S16" s="1270"/>
      <c r="T16" s="1271"/>
      <c r="U16" s="1269"/>
      <c r="V16" s="1270"/>
      <c r="W16" s="1271"/>
      <c r="X16" s="1203"/>
      <c r="Y16" s="1204"/>
      <c r="Z16" s="1204"/>
      <c r="AA16" s="1210"/>
      <c r="AB16" s="1295"/>
      <c r="AC16" s="1295"/>
      <c r="AD16" s="1296"/>
      <c r="AE16" s="1269"/>
      <c r="AF16" s="1270"/>
      <c r="AG16" s="1271"/>
      <c r="AH16" s="1203"/>
      <c r="AI16" s="1204"/>
      <c r="AJ16" s="1204"/>
      <c r="AK16" s="1205"/>
      <c r="AL16" s="1269"/>
      <c r="AM16" s="1270"/>
      <c r="AN16" s="1270"/>
      <c r="AO16" s="1271"/>
      <c r="AP16" s="1269"/>
      <c r="AQ16" s="1270"/>
      <c r="AR16" s="1271"/>
      <c r="AS16" s="1203"/>
      <c r="AT16" s="1204"/>
      <c r="AU16" s="1204"/>
      <c r="AV16" s="1204"/>
      <c r="AW16" s="1144"/>
      <c r="AX16" s="1026"/>
      <c r="AY16" s="10"/>
      <c r="AZ16" s="8"/>
    </row>
    <row r="17" spans="1:53" ht="18" customHeight="1">
      <c r="A17" s="1283"/>
      <c r="B17" s="18"/>
      <c r="C17" s="949" t="s">
        <v>141</v>
      </c>
      <c r="D17" s="949"/>
      <c r="E17" s="949"/>
      <c r="F17" s="19"/>
      <c r="G17" s="1146"/>
      <c r="H17" s="1147"/>
      <c r="I17" s="1199"/>
      <c r="J17" s="1206"/>
      <c r="K17" s="1207"/>
      <c r="L17" s="1208"/>
      <c r="M17" s="1211"/>
      <c r="N17" s="1212"/>
      <c r="O17" s="1212"/>
      <c r="P17" s="1262"/>
      <c r="Q17" s="1154"/>
      <c r="R17" s="1147"/>
      <c r="S17" s="1147"/>
      <c r="T17" s="1199"/>
      <c r="U17" s="1154"/>
      <c r="V17" s="1147"/>
      <c r="W17" s="1199"/>
      <c r="X17" s="1211"/>
      <c r="Y17" s="1212"/>
      <c r="Z17" s="1212"/>
      <c r="AA17" s="1213"/>
      <c r="AB17" s="1147"/>
      <c r="AC17" s="1147"/>
      <c r="AD17" s="1199"/>
      <c r="AE17" s="1154"/>
      <c r="AF17" s="1147"/>
      <c r="AG17" s="1199"/>
      <c r="AH17" s="1211"/>
      <c r="AI17" s="1212"/>
      <c r="AJ17" s="1212"/>
      <c r="AK17" s="1262"/>
      <c r="AL17" s="1154"/>
      <c r="AM17" s="1147"/>
      <c r="AN17" s="1147"/>
      <c r="AO17" s="1199"/>
      <c r="AP17" s="1154"/>
      <c r="AQ17" s="1147"/>
      <c r="AR17" s="1199"/>
      <c r="AS17" s="1211"/>
      <c r="AT17" s="1212"/>
      <c r="AU17" s="1212"/>
      <c r="AV17" s="1212"/>
      <c r="AW17" s="1144"/>
      <c r="AX17" s="1026"/>
      <c r="AY17" s="10"/>
      <c r="AZ17" s="8"/>
    </row>
    <row r="18" spans="1:53" ht="18" customHeight="1">
      <c r="A18" s="1283"/>
      <c r="B18" s="20"/>
      <c r="C18" s="1182" t="s">
        <v>905</v>
      </c>
      <c r="D18" s="1182"/>
      <c r="E18" s="1182"/>
      <c r="F18" s="8"/>
      <c r="G18" s="1146"/>
      <c r="H18" s="1147"/>
      <c r="I18" s="1199"/>
      <c r="J18" s="1206"/>
      <c r="K18" s="1207"/>
      <c r="L18" s="1208"/>
      <c r="M18" s="1211"/>
      <c r="N18" s="1212"/>
      <c r="O18" s="1212"/>
      <c r="P18" s="1262"/>
      <c r="Q18" s="1154"/>
      <c r="R18" s="1147"/>
      <c r="S18" s="1147"/>
      <c r="T18" s="1199"/>
      <c r="U18" s="1154"/>
      <c r="V18" s="1147"/>
      <c r="W18" s="1199"/>
      <c r="X18" s="1211"/>
      <c r="Y18" s="1212"/>
      <c r="Z18" s="1212"/>
      <c r="AA18" s="1213"/>
      <c r="AB18" s="1147"/>
      <c r="AC18" s="1147"/>
      <c r="AD18" s="1199"/>
      <c r="AE18" s="1154"/>
      <c r="AF18" s="1147"/>
      <c r="AG18" s="1199"/>
      <c r="AH18" s="1211"/>
      <c r="AI18" s="1212"/>
      <c r="AJ18" s="1212"/>
      <c r="AK18" s="1262"/>
      <c r="AL18" s="1154"/>
      <c r="AM18" s="1147"/>
      <c r="AN18" s="1147"/>
      <c r="AO18" s="1199"/>
      <c r="AP18" s="1154"/>
      <c r="AQ18" s="1147"/>
      <c r="AR18" s="1199"/>
      <c r="AS18" s="1211"/>
      <c r="AT18" s="1212"/>
      <c r="AU18" s="1212"/>
      <c r="AV18" s="1212"/>
      <c r="AW18" s="1144"/>
      <c r="AX18" s="1026"/>
      <c r="AY18" s="10"/>
      <c r="AZ18" s="8"/>
    </row>
    <row r="19" spans="1:53" ht="18" customHeight="1">
      <c r="A19" s="1283"/>
      <c r="B19" s="18"/>
      <c r="C19" s="949" t="s">
        <v>142</v>
      </c>
      <c r="D19" s="949"/>
      <c r="E19" s="949"/>
      <c r="F19" s="19"/>
      <c r="G19" s="1146"/>
      <c r="H19" s="1147"/>
      <c r="I19" s="1199"/>
      <c r="J19" s="1206"/>
      <c r="K19" s="1207"/>
      <c r="L19" s="1208"/>
      <c r="M19" s="1211"/>
      <c r="N19" s="1212"/>
      <c r="O19" s="1212"/>
      <c r="P19" s="1262"/>
      <c r="Q19" s="1154"/>
      <c r="R19" s="1147"/>
      <c r="S19" s="1147"/>
      <c r="T19" s="1199"/>
      <c r="U19" s="1154"/>
      <c r="V19" s="1147"/>
      <c r="W19" s="1199"/>
      <c r="X19" s="1211"/>
      <c r="Y19" s="1212"/>
      <c r="Z19" s="1212"/>
      <c r="AA19" s="1213"/>
      <c r="AB19" s="1147"/>
      <c r="AC19" s="1147"/>
      <c r="AD19" s="1199"/>
      <c r="AE19" s="1154"/>
      <c r="AF19" s="1147"/>
      <c r="AG19" s="1199"/>
      <c r="AH19" s="1211"/>
      <c r="AI19" s="1212"/>
      <c r="AJ19" s="1212"/>
      <c r="AK19" s="1262"/>
      <c r="AL19" s="1154"/>
      <c r="AM19" s="1147"/>
      <c r="AN19" s="1147"/>
      <c r="AO19" s="1199"/>
      <c r="AP19" s="1154"/>
      <c r="AQ19" s="1147"/>
      <c r="AR19" s="1199"/>
      <c r="AS19" s="1211"/>
      <c r="AT19" s="1212"/>
      <c r="AU19" s="1212"/>
      <c r="AV19" s="1212"/>
      <c r="AW19" s="1144"/>
      <c r="AX19" s="1026"/>
      <c r="AY19" s="10"/>
      <c r="AZ19" s="8"/>
    </row>
    <row r="20" spans="1:53" ht="18" customHeight="1">
      <c r="A20" s="1283"/>
      <c r="B20" s="20"/>
      <c r="C20" s="949"/>
      <c r="D20" s="949"/>
      <c r="E20" s="949"/>
      <c r="F20" s="8"/>
      <c r="G20" s="1146"/>
      <c r="H20" s="1147"/>
      <c r="I20" s="1199"/>
      <c r="J20" s="1206"/>
      <c r="K20" s="1207"/>
      <c r="L20" s="1208"/>
      <c r="M20" s="1211"/>
      <c r="N20" s="1212"/>
      <c r="O20" s="1212"/>
      <c r="P20" s="1262"/>
      <c r="Q20" s="1154"/>
      <c r="R20" s="1147"/>
      <c r="S20" s="1147"/>
      <c r="T20" s="1199"/>
      <c r="U20" s="1154"/>
      <c r="V20" s="1147"/>
      <c r="W20" s="1199"/>
      <c r="X20" s="1211"/>
      <c r="Y20" s="1212"/>
      <c r="Z20" s="1212"/>
      <c r="AA20" s="1213"/>
      <c r="AB20" s="1147"/>
      <c r="AC20" s="1147"/>
      <c r="AD20" s="1199"/>
      <c r="AE20" s="1154"/>
      <c r="AF20" s="1147"/>
      <c r="AG20" s="1199"/>
      <c r="AH20" s="1211"/>
      <c r="AI20" s="1212"/>
      <c r="AJ20" s="1212"/>
      <c r="AK20" s="1262"/>
      <c r="AL20" s="1154"/>
      <c r="AM20" s="1147"/>
      <c r="AN20" s="1147"/>
      <c r="AO20" s="1199"/>
      <c r="AP20" s="1154"/>
      <c r="AQ20" s="1147"/>
      <c r="AR20" s="1199"/>
      <c r="AS20" s="1211"/>
      <c r="AT20" s="1212"/>
      <c r="AU20" s="1212"/>
      <c r="AV20" s="1212"/>
      <c r="AW20" s="1144"/>
      <c r="AX20" s="1026"/>
      <c r="AY20" s="10"/>
      <c r="AZ20" s="8"/>
    </row>
    <row r="21" spans="1:53" ht="18" customHeight="1">
      <c r="A21" s="1283"/>
      <c r="B21" s="18"/>
      <c r="C21" s="949"/>
      <c r="D21" s="949"/>
      <c r="E21" s="949"/>
      <c r="F21" s="19"/>
      <c r="G21" s="1146"/>
      <c r="H21" s="1147"/>
      <c r="I21" s="1199"/>
      <c r="J21" s="1206"/>
      <c r="K21" s="1207"/>
      <c r="L21" s="1208"/>
      <c r="M21" s="1211"/>
      <c r="N21" s="1212"/>
      <c r="O21" s="1212"/>
      <c r="P21" s="1262"/>
      <c r="Q21" s="1154"/>
      <c r="R21" s="1147"/>
      <c r="S21" s="1147"/>
      <c r="T21" s="1199"/>
      <c r="U21" s="1154"/>
      <c r="V21" s="1147"/>
      <c r="W21" s="1199"/>
      <c r="X21" s="1211"/>
      <c r="Y21" s="1212"/>
      <c r="Z21" s="1212"/>
      <c r="AA21" s="1213"/>
      <c r="AB21" s="1147"/>
      <c r="AC21" s="1147"/>
      <c r="AD21" s="1199"/>
      <c r="AE21" s="1154"/>
      <c r="AF21" s="1147"/>
      <c r="AG21" s="1199"/>
      <c r="AH21" s="1211"/>
      <c r="AI21" s="1212"/>
      <c r="AJ21" s="1212"/>
      <c r="AK21" s="1262"/>
      <c r="AL21" s="1154"/>
      <c r="AM21" s="1147"/>
      <c r="AN21" s="1147"/>
      <c r="AO21" s="1199"/>
      <c r="AP21" s="1154"/>
      <c r="AQ21" s="1147"/>
      <c r="AR21" s="1199"/>
      <c r="AS21" s="1211"/>
      <c r="AT21" s="1212"/>
      <c r="AU21" s="1212"/>
      <c r="AV21" s="1212"/>
      <c r="AW21" s="1144"/>
      <c r="AX21" s="1026"/>
      <c r="AY21" s="10"/>
      <c r="AZ21" s="8"/>
    </row>
    <row r="22" spans="1:53" ht="18" customHeight="1">
      <c r="A22" s="1283"/>
      <c r="B22" s="20"/>
      <c r="C22" s="1025"/>
      <c r="D22" s="1025"/>
      <c r="E22" s="1025"/>
      <c r="F22" s="8"/>
      <c r="G22" s="1146"/>
      <c r="H22" s="1147"/>
      <c r="I22" s="1199"/>
      <c r="J22" s="1154"/>
      <c r="K22" s="1147"/>
      <c r="L22" s="1199"/>
      <c r="M22" s="1211"/>
      <c r="N22" s="1212"/>
      <c r="O22" s="1212"/>
      <c r="P22" s="1262"/>
      <c r="Q22" s="1154"/>
      <c r="R22" s="1147"/>
      <c r="S22" s="1147"/>
      <c r="T22" s="1199"/>
      <c r="U22" s="1154"/>
      <c r="V22" s="1147"/>
      <c r="W22" s="1199"/>
      <c r="X22" s="1211"/>
      <c r="Y22" s="1212"/>
      <c r="Z22" s="1212"/>
      <c r="AA22" s="1213"/>
      <c r="AB22" s="1147"/>
      <c r="AC22" s="1147"/>
      <c r="AD22" s="1199"/>
      <c r="AE22" s="1154"/>
      <c r="AF22" s="1147"/>
      <c r="AG22" s="1199"/>
      <c r="AH22" s="1211"/>
      <c r="AI22" s="1212"/>
      <c r="AJ22" s="1212"/>
      <c r="AK22" s="1262"/>
      <c r="AL22" s="1154"/>
      <c r="AM22" s="1147"/>
      <c r="AN22" s="1147"/>
      <c r="AO22" s="1199"/>
      <c r="AP22" s="1154"/>
      <c r="AQ22" s="1147"/>
      <c r="AR22" s="1199"/>
      <c r="AS22" s="1211"/>
      <c r="AT22" s="1212"/>
      <c r="AU22" s="1212"/>
      <c r="AV22" s="1212"/>
      <c r="AW22" s="1144"/>
      <c r="AX22" s="1026"/>
      <c r="AY22" s="10"/>
      <c r="AZ22" s="8"/>
    </row>
    <row r="23" spans="1:53" ht="18" customHeight="1">
      <c r="A23" s="10"/>
      <c r="B23" s="18"/>
      <c r="C23" s="1147"/>
      <c r="D23" s="1147"/>
      <c r="E23" s="1147"/>
      <c r="F23" s="19"/>
      <c r="G23" s="1146"/>
      <c r="H23" s="1147"/>
      <c r="I23" s="1199"/>
      <c r="J23" s="1154"/>
      <c r="K23" s="1147"/>
      <c r="L23" s="1199"/>
      <c r="M23" s="1211"/>
      <c r="N23" s="1212"/>
      <c r="O23" s="1212"/>
      <c r="P23" s="1262"/>
      <c r="Q23" s="1154"/>
      <c r="R23" s="1147"/>
      <c r="S23" s="1147"/>
      <c r="T23" s="1199"/>
      <c r="U23" s="1154"/>
      <c r="V23" s="1147"/>
      <c r="W23" s="1199"/>
      <c r="X23" s="1211"/>
      <c r="Y23" s="1212"/>
      <c r="Z23" s="1212"/>
      <c r="AA23" s="1213"/>
      <c r="AB23" s="1147"/>
      <c r="AC23" s="1147"/>
      <c r="AD23" s="1199"/>
      <c r="AE23" s="1154"/>
      <c r="AF23" s="1147"/>
      <c r="AG23" s="1199"/>
      <c r="AH23" s="1211"/>
      <c r="AI23" s="1212"/>
      <c r="AJ23" s="1212"/>
      <c r="AK23" s="1262"/>
      <c r="AL23" s="1154"/>
      <c r="AM23" s="1147"/>
      <c r="AN23" s="1147"/>
      <c r="AO23" s="1199"/>
      <c r="AP23" s="1154"/>
      <c r="AQ23" s="1147"/>
      <c r="AR23" s="1199"/>
      <c r="AS23" s="1211"/>
      <c r="AT23" s="1212"/>
      <c r="AU23" s="1212"/>
      <c r="AV23" s="1212"/>
      <c r="AW23" s="1144"/>
      <c r="AX23" s="1026"/>
      <c r="AY23" s="10"/>
      <c r="AZ23" s="8"/>
    </row>
    <row r="24" spans="1:53" ht="18" customHeight="1">
      <c r="A24" s="33"/>
      <c r="B24" s="23"/>
      <c r="C24" s="980" t="s">
        <v>128</v>
      </c>
      <c r="D24" s="980"/>
      <c r="E24" s="980"/>
      <c r="F24" s="11"/>
      <c r="G24" s="1051"/>
      <c r="H24" s="1052"/>
      <c r="I24" s="1054"/>
      <c r="J24" s="1053"/>
      <c r="K24" s="1052"/>
      <c r="L24" s="1054"/>
      <c r="M24" s="1240">
        <f>M8+M15+M17+M18+M19+M20+M21+M22+M23</f>
        <v>0</v>
      </c>
      <c r="N24" s="1241"/>
      <c r="O24" s="1241"/>
      <c r="P24" s="1263"/>
      <c r="Q24" s="1053"/>
      <c r="R24" s="1052"/>
      <c r="S24" s="1052"/>
      <c r="T24" s="1054"/>
      <c r="U24" s="1053"/>
      <c r="V24" s="1052"/>
      <c r="W24" s="1054"/>
      <c r="X24" s="1240">
        <f>X8+X15+X17+X18+X19+X20+X21+X22+X23</f>
        <v>0</v>
      </c>
      <c r="Y24" s="1241"/>
      <c r="Z24" s="1241"/>
      <c r="AA24" s="1242"/>
      <c r="AB24" s="1052"/>
      <c r="AC24" s="1052"/>
      <c r="AD24" s="1054"/>
      <c r="AE24" s="1053"/>
      <c r="AF24" s="1052"/>
      <c r="AG24" s="1054"/>
      <c r="AH24" s="1240">
        <f>AH8+AH15+AH17+AH18+AH19+AH20+AH21+AH22+AH23</f>
        <v>0</v>
      </c>
      <c r="AI24" s="1241"/>
      <c r="AJ24" s="1241"/>
      <c r="AK24" s="1263"/>
      <c r="AL24" s="1053"/>
      <c r="AM24" s="1052"/>
      <c r="AN24" s="1052"/>
      <c r="AO24" s="1054"/>
      <c r="AP24" s="1053"/>
      <c r="AQ24" s="1052"/>
      <c r="AR24" s="1054"/>
      <c r="AS24" s="1240">
        <f>AS8+AS15+AS17+AS18+AS19+AS20+AS21+AS22+AS23</f>
        <v>0</v>
      </c>
      <c r="AT24" s="1241"/>
      <c r="AU24" s="1241"/>
      <c r="AV24" s="1241"/>
      <c r="AW24" s="1099"/>
      <c r="AX24" s="1028"/>
      <c r="AY24" s="10"/>
      <c r="AZ24" s="8"/>
    </row>
    <row r="25" spans="1:53" ht="9" customHeight="1">
      <c r="A25" s="55"/>
      <c r="B25" s="39"/>
      <c r="C25" s="1181" t="s">
        <v>142</v>
      </c>
      <c r="D25" s="1181"/>
      <c r="E25" s="1181"/>
      <c r="F25" s="40"/>
      <c r="G25" s="1280"/>
      <c r="H25" s="1035"/>
      <c r="I25" s="1215"/>
      <c r="J25" s="1214"/>
      <c r="K25" s="1035"/>
      <c r="L25" s="1215"/>
      <c r="M25" s="1243"/>
      <c r="N25" s="1244"/>
      <c r="O25" s="1244"/>
      <c r="P25" s="1265"/>
      <c r="Q25" s="1247"/>
      <c r="R25" s="1248"/>
      <c r="S25" s="1248"/>
      <c r="T25" s="1249"/>
      <c r="U25" s="1214"/>
      <c r="V25" s="1035"/>
      <c r="W25" s="1215"/>
      <c r="X25" s="1243"/>
      <c r="Y25" s="1244"/>
      <c r="Z25" s="1244"/>
      <c r="AA25" s="1245"/>
      <c r="AB25" s="1236"/>
      <c r="AC25" s="1035"/>
      <c r="AD25" s="1215"/>
      <c r="AE25" s="1214"/>
      <c r="AF25" s="1035"/>
      <c r="AG25" s="1215"/>
      <c r="AH25" s="1243"/>
      <c r="AI25" s="1244"/>
      <c r="AJ25" s="1244"/>
      <c r="AK25" s="1265"/>
      <c r="AL25" s="1247"/>
      <c r="AM25" s="1248"/>
      <c r="AN25" s="1248"/>
      <c r="AO25" s="1249"/>
      <c r="AP25" s="1214"/>
      <c r="AQ25" s="1035"/>
      <c r="AR25" s="1215"/>
      <c r="AS25" s="1243"/>
      <c r="AT25" s="1244"/>
      <c r="AU25" s="1244"/>
      <c r="AV25" s="1244"/>
      <c r="AW25" s="1098"/>
      <c r="AX25" s="1036"/>
      <c r="AY25" s="10"/>
      <c r="AZ25" s="8"/>
    </row>
    <row r="26" spans="1:53" ht="9" customHeight="1">
      <c r="A26" s="1283" t="s">
        <v>150</v>
      </c>
      <c r="B26" s="20"/>
      <c r="C26" s="1281"/>
      <c r="D26" s="1281"/>
      <c r="E26" s="1281"/>
      <c r="F26" s="8"/>
      <c r="G26" s="1145"/>
      <c r="H26" s="1038"/>
      <c r="I26" s="1216"/>
      <c r="J26" s="1153"/>
      <c r="K26" s="1038"/>
      <c r="L26" s="1216"/>
      <c r="M26" s="1203"/>
      <c r="N26" s="1204"/>
      <c r="O26" s="1204"/>
      <c r="P26" s="1205"/>
      <c r="Q26" s="1250"/>
      <c r="R26" s="1251"/>
      <c r="S26" s="1251"/>
      <c r="T26" s="1252"/>
      <c r="U26" s="1153"/>
      <c r="V26" s="1038"/>
      <c r="W26" s="1216"/>
      <c r="X26" s="1203"/>
      <c r="Y26" s="1204"/>
      <c r="Z26" s="1204"/>
      <c r="AA26" s="1210"/>
      <c r="AB26" s="1038"/>
      <c r="AC26" s="1038"/>
      <c r="AD26" s="1216"/>
      <c r="AE26" s="1153"/>
      <c r="AF26" s="1038"/>
      <c r="AG26" s="1216"/>
      <c r="AH26" s="1203"/>
      <c r="AI26" s="1204"/>
      <c r="AJ26" s="1204"/>
      <c r="AK26" s="1205"/>
      <c r="AL26" s="1250"/>
      <c r="AM26" s="1251"/>
      <c r="AN26" s="1251"/>
      <c r="AO26" s="1252"/>
      <c r="AP26" s="1153"/>
      <c r="AQ26" s="1038"/>
      <c r="AR26" s="1216"/>
      <c r="AS26" s="1203"/>
      <c r="AT26" s="1204"/>
      <c r="AU26" s="1204"/>
      <c r="AV26" s="1204"/>
      <c r="AW26" s="1144"/>
      <c r="AX26" s="1026"/>
      <c r="AY26" s="10"/>
      <c r="AZ26" s="8"/>
    </row>
    <row r="27" spans="1:53" ht="18" customHeight="1">
      <c r="A27" s="1283"/>
      <c r="B27" s="18"/>
      <c r="C27" s="1147"/>
      <c r="D27" s="1147"/>
      <c r="E27" s="1147"/>
      <c r="F27" s="19"/>
      <c r="G27" s="1146"/>
      <c r="H27" s="1147"/>
      <c r="I27" s="1199"/>
      <c r="J27" s="1154"/>
      <c r="K27" s="1147"/>
      <c r="L27" s="1199"/>
      <c r="M27" s="1211"/>
      <c r="N27" s="1212"/>
      <c r="O27" s="1212"/>
      <c r="P27" s="1262"/>
      <c r="Q27" s="1154"/>
      <c r="R27" s="1147"/>
      <c r="S27" s="1147"/>
      <c r="T27" s="1199"/>
      <c r="U27" s="1154"/>
      <c r="V27" s="1147"/>
      <c r="W27" s="1199"/>
      <c r="X27" s="1211"/>
      <c r="Y27" s="1212"/>
      <c r="Z27" s="1212"/>
      <c r="AA27" s="1213"/>
      <c r="AB27" s="1147"/>
      <c r="AC27" s="1147"/>
      <c r="AD27" s="1199"/>
      <c r="AE27" s="1154"/>
      <c r="AF27" s="1147"/>
      <c r="AG27" s="1199"/>
      <c r="AH27" s="1211"/>
      <c r="AI27" s="1212"/>
      <c r="AJ27" s="1212"/>
      <c r="AK27" s="1262"/>
      <c r="AL27" s="1154"/>
      <c r="AM27" s="1147"/>
      <c r="AN27" s="1147"/>
      <c r="AO27" s="1199"/>
      <c r="AP27" s="1154"/>
      <c r="AQ27" s="1147"/>
      <c r="AR27" s="1199"/>
      <c r="AS27" s="1211"/>
      <c r="AT27" s="1212"/>
      <c r="AU27" s="1212"/>
      <c r="AV27" s="1212"/>
      <c r="AW27" s="1144"/>
      <c r="AX27" s="1026"/>
      <c r="AY27" s="10"/>
      <c r="AZ27" s="8"/>
    </row>
    <row r="28" spans="1:53" ht="18" customHeight="1">
      <c r="A28" s="1283"/>
      <c r="B28" s="20"/>
      <c r="C28" s="1025"/>
      <c r="D28" s="1025"/>
      <c r="E28" s="1025"/>
      <c r="F28" s="8"/>
      <c r="G28" s="1146"/>
      <c r="H28" s="1147"/>
      <c r="I28" s="1199"/>
      <c r="J28" s="1154"/>
      <c r="K28" s="1147"/>
      <c r="L28" s="1199"/>
      <c r="M28" s="1211"/>
      <c r="N28" s="1212"/>
      <c r="O28" s="1212"/>
      <c r="P28" s="1262"/>
      <c r="Q28" s="1154"/>
      <c r="R28" s="1147"/>
      <c r="S28" s="1147"/>
      <c r="T28" s="1199"/>
      <c r="U28" s="1154"/>
      <c r="V28" s="1147"/>
      <c r="W28" s="1199"/>
      <c r="X28" s="1211"/>
      <c r="Y28" s="1212"/>
      <c r="Z28" s="1212"/>
      <c r="AA28" s="1213"/>
      <c r="AB28" s="1147"/>
      <c r="AC28" s="1147"/>
      <c r="AD28" s="1199"/>
      <c r="AE28" s="1154"/>
      <c r="AF28" s="1147"/>
      <c r="AG28" s="1199"/>
      <c r="AH28" s="1211"/>
      <c r="AI28" s="1212"/>
      <c r="AJ28" s="1212"/>
      <c r="AK28" s="1262"/>
      <c r="AL28" s="1154"/>
      <c r="AM28" s="1147"/>
      <c r="AN28" s="1147"/>
      <c r="AO28" s="1199"/>
      <c r="AP28" s="1154"/>
      <c r="AQ28" s="1147"/>
      <c r="AR28" s="1199"/>
      <c r="AS28" s="1211"/>
      <c r="AT28" s="1212"/>
      <c r="AU28" s="1212"/>
      <c r="AV28" s="1212"/>
      <c r="AW28" s="1144"/>
      <c r="AX28" s="1026"/>
      <c r="AY28" s="10"/>
      <c r="AZ28" s="8"/>
    </row>
    <row r="29" spans="1:53" ht="18" customHeight="1">
      <c r="A29" s="1283"/>
      <c r="B29" s="18"/>
      <c r="C29" s="1147"/>
      <c r="D29" s="1147"/>
      <c r="E29" s="1147"/>
      <c r="F29" s="19"/>
      <c r="G29" s="1146"/>
      <c r="H29" s="1147"/>
      <c r="I29" s="1199"/>
      <c r="J29" s="1154"/>
      <c r="K29" s="1147"/>
      <c r="L29" s="1199"/>
      <c r="M29" s="1211"/>
      <c r="N29" s="1212"/>
      <c r="O29" s="1212"/>
      <c r="P29" s="1262"/>
      <c r="Q29" s="1154"/>
      <c r="R29" s="1147"/>
      <c r="S29" s="1147"/>
      <c r="T29" s="1199"/>
      <c r="U29" s="1154"/>
      <c r="V29" s="1147"/>
      <c r="W29" s="1199"/>
      <c r="X29" s="1211"/>
      <c r="Y29" s="1212"/>
      <c r="Z29" s="1212"/>
      <c r="AA29" s="1213"/>
      <c r="AB29" s="1147"/>
      <c r="AC29" s="1147"/>
      <c r="AD29" s="1199"/>
      <c r="AE29" s="1154"/>
      <c r="AF29" s="1147"/>
      <c r="AG29" s="1199"/>
      <c r="AH29" s="1211"/>
      <c r="AI29" s="1212"/>
      <c r="AJ29" s="1212"/>
      <c r="AK29" s="1262"/>
      <c r="AL29" s="1154"/>
      <c r="AM29" s="1147"/>
      <c r="AN29" s="1147"/>
      <c r="AO29" s="1199"/>
      <c r="AP29" s="1154"/>
      <c r="AQ29" s="1147"/>
      <c r="AR29" s="1199"/>
      <c r="AS29" s="1211"/>
      <c r="AT29" s="1212"/>
      <c r="AU29" s="1212"/>
      <c r="AV29" s="1212"/>
      <c r="AW29" s="1144"/>
      <c r="AX29" s="1026"/>
      <c r="AY29" s="10"/>
      <c r="AZ29" s="8"/>
    </row>
    <row r="30" spans="1:53" ht="9" customHeight="1">
      <c r="A30" s="1283"/>
      <c r="B30" s="15"/>
      <c r="C30" s="1056" t="s">
        <v>128</v>
      </c>
      <c r="D30" s="1056"/>
      <c r="E30" s="1056"/>
      <c r="F30" s="16"/>
      <c r="G30" s="1156"/>
      <c r="H30" s="1056"/>
      <c r="I30" s="935"/>
      <c r="J30" s="1157"/>
      <c r="K30" s="1056"/>
      <c r="L30" s="935"/>
      <c r="M30" s="1200">
        <f>SUM(M25:P29)</f>
        <v>0</v>
      </c>
      <c r="N30" s="1201"/>
      <c r="O30" s="1201"/>
      <c r="P30" s="1202"/>
      <c r="Q30" s="1157"/>
      <c r="R30" s="1056"/>
      <c r="S30" s="1056"/>
      <c r="T30" s="935"/>
      <c r="U30" s="1273" t="s">
        <v>798</v>
      </c>
      <c r="V30" s="1274"/>
      <c r="W30" s="1275"/>
      <c r="X30" s="1200">
        <f>SUM(X25:AA29)</f>
        <v>0</v>
      </c>
      <c r="Y30" s="1201"/>
      <c r="Z30" s="1201"/>
      <c r="AA30" s="1209"/>
      <c r="AB30" s="1056"/>
      <c r="AC30" s="1056"/>
      <c r="AD30" s="935"/>
      <c r="AE30" s="1157"/>
      <c r="AF30" s="1056"/>
      <c r="AG30" s="935"/>
      <c r="AH30" s="1200">
        <f>SUM(AH25:AK29)</f>
        <v>0</v>
      </c>
      <c r="AI30" s="1201"/>
      <c r="AJ30" s="1201"/>
      <c r="AK30" s="1202"/>
      <c r="AL30" s="1157"/>
      <c r="AM30" s="1056"/>
      <c r="AN30" s="1056"/>
      <c r="AO30" s="935"/>
      <c r="AP30" s="1157"/>
      <c r="AQ30" s="1056"/>
      <c r="AR30" s="935"/>
      <c r="AS30" s="1200">
        <f>SUM(AS25:AV29)</f>
        <v>0</v>
      </c>
      <c r="AT30" s="1201"/>
      <c r="AU30" s="1201"/>
      <c r="AV30" s="1201"/>
      <c r="AW30" s="1144"/>
      <c r="AX30" s="1026"/>
      <c r="AY30" s="10"/>
    </row>
    <row r="31" spans="1:53" ht="9" customHeight="1">
      <c r="A31" s="280"/>
      <c r="B31" s="23"/>
      <c r="C31" s="980"/>
      <c r="D31" s="980"/>
      <c r="E31" s="980"/>
      <c r="F31" s="11"/>
      <c r="G31" s="1099"/>
      <c r="H31" s="980"/>
      <c r="I31" s="936"/>
      <c r="J31" s="1272"/>
      <c r="K31" s="980"/>
      <c r="L31" s="936"/>
      <c r="M31" s="1237"/>
      <c r="N31" s="1238"/>
      <c r="O31" s="1238"/>
      <c r="P31" s="1279"/>
      <c r="Q31" s="1272"/>
      <c r="R31" s="980"/>
      <c r="S31" s="980"/>
      <c r="T31" s="936"/>
      <c r="U31" s="1276"/>
      <c r="V31" s="1277"/>
      <c r="W31" s="1278"/>
      <c r="X31" s="1237"/>
      <c r="Y31" s="1238"/>
      <c r="Z31" s="1238"/>
      <c r="AA31" s="1239"/>
      <c r="AB31" s="980"/>
      <c r="AC31" s="980"/>
      <c r="AD31" s="936"/>
      <c r="AE31" s="1272"/>
      <c r="AF31" s="980"/>
      <c r="AG31" s="936"/>
      <c r="AH31" s="1237"/>
      <c r="AI31" s="1238"/>
      <c r="AJ31" s="1238"/>
      <c r="AK31" s="1279"/>
      <c r="AL31" s="1272"/>
      <c r="AM31" s="980"/>
      <c r="AN31" s="980"/>
      <c r="AO31" s="936"/>
      <c r="AP31" s="1272"/>
      <c r="AQ31" s="980"/>
      <c r="AR31" s="936"/>
      <c r="AS31" s="1237"/>
      <c r="AT31" s="1238"/>
      <c r="AU31" s="1238"/>
      <c r="AV31" s="1238"/>
      <c r="AW31" s="1099"/>
      <c r="AX31" s="1028"/>
      <c r="AY31" s="10"/>
      <c r="AZ31" s="8"/>
      <c r="BA31" s="8"/>
    </row>
    <row r="32" spans="1:53" ht="9" customHeight="1">
      <c r="A32" s="10"/>
      <c r="B32" s="20"/>
      <c r="C32" s="1025"/>
      <c r="D32" s="1025"/>
      <c r="E32" s="1025"/>
      <c r="F32" s="8"/>
      <c r="G32" s="1144"/>
      <c r="H32" s="1025"/>
      <c r="I32" s="1232"/>
      <c r="J32" s="1231"/>
      <c r="K32" s="1025"/>
      <c r="L32" s="1232"/>
      <c r="M32" s="1233"/>
      <c r="N32" s="1234"/>
      <c r="O32" s="1234"/>
      <c r="P32" s="1264"/>
      <c r="Q32" s="1231"/>
      <c r="R32" s="1025"/>
      <c r="S32" s="1025"/>
      <c r="T32" s="1232"/>
      <c r="U32" s="1231"/>
      <c r="V32" s="1025"/>
      <c r="W32" s="1232"/>
      <c r="X32" s="1233"/>
      <c r="Y32" s="1234"/>
      <c r="Z32" s="1234"/>
      <c r="AA32" s="1235"/>
      <c r="AB32" s="1025"/>
      <c r="AC32" s="1025"/>
      <c r="AD32" s="1232"/>
      <c r="AE32" s="1231"/>
      <c r="AF32" s="1025"/>
      <c r="AG32" s="1232"/>
      <c r="AH32" s="1233"/>
      <c r="AI32" s="1234"/>
      <c r="AJ32" s="1234"/>
      <c r="AK32" s="1264"/>
      <c r="AL32" s="1231"/>
      <c r="AM32" s="1025"/>
      <c r="AN32" s="1025"/>
      <c r="AO32" s="1232"/>
      <c r="AP32" s="1231"/>
      <c r="AQ32" s="1025"/>
      <c r="AR32" s="1232"/>
      <c r="AS32" s="1233"/>
      <c r="AT32" s="1234"/>
      <c r="AU32" s="1234"/>
      <c r="AV32" s="1234"/>
      <c r="AW32" s="1144"/>
      <c r="AX32" s="1026"/>
      <c r="AY32" s="10"/>
      <c r="AZ32" s="8"/>
      <c r="BA32" s="8"/>
    </row>
    <row r="33" spans="1:53" ht="8.25" customHeight="1">
      <c r="A33" s="1283" t="s">
        <v>151</v>
      </c>
      <c r="B33" s="20"/>
      <c r="C33" s="1038"/>
      <c r="D33" s="1038"/>
      <c r="E33" s="1038"/>
      <c r="F33" s="8"/>
      <c r="G33" s="1145"/>
      <c r="H33" s="1038"/>
      <c r="I33" s="1216"/>
      <c r="J33" s="1153"/>
      <c r="K33" s="1038"/>
      <c r="L33" s="1216"/>
      <c r="M33" s="1203"/>
      <c r="N33" s="1204"/>
      <c r="O33" s="1204"/>
      <c r="P33" s="1205"/>
      <c r="Q33" s="1153"/>
      <c r="R33" s="1038"/>
      <c r="S33" s="1038"/>
      <c r="T33" s="1216"/>
      <c r="U33" s="1153"/>
      <c r="V33" s="1038"/>
      <c r="W33" s="1216"/>
      <c r="X33" s="1203"/>
      <c r="Y33" s="1204"/>
      <c r="Z33" s="1204"/>
      <c r="AA33" s="1210"/>
      <c r="AB33" s="1038"/>
      <c r="AC33" s="1038"/>
      <c r="AD33" s="1216"/>
      <c r="AE33" s="1153"/>
      <c r="AF33" s="1038"/>
      <c r="AG33" s="1216"/>
      <c r="AH33" s="1203"/>
      <c r="AI33" s="1204"/>
      <c r="AJ33" s="1204"/>
      <c r="AK33" s="1205"/>
      <c r="AL33" s="1153"/>
      <c r="AM33" s="1038"/>
      <c r="AN33" s="1038"/>
      <c r="AO33" s="1216"/>
      <c r="AP33" s="1153"/>
      <c r="AQ33" s="1038"/>
      <c r="AR33" s="1216"/>
      <c r="AS33" s="1203"/>
      <c r="AT33" s="1204"/>
      <c r="AU33" s="1204"/>
      <c r="AV33" s="1204"/>
      <c r="AW33" s="1144"/>
      <c r="AX33" s="1026"/>
      <c r="AY33" s="10"/>
      <c r="AZ33" s="8"/>
      <c r="BA33" s="8"/>
    </row>
    <row r="34" spans="1:53" ht="18" customHeight="1">
      <c r="A34" s="1283"/>
      <c r="B34" s="18"/>
      <c r="C34" s="1147"/>
      <c r="D34" s="1147"/>
      <c r="E34" s="1147"/>
      <c r="F34" s="19"/>
      <c r="G34" s="1146"/>
      <c r="H34" s="1147"/>
      <c r="I34" s="1199"/>
      <c r="J34" s="1154"/>
      <c r="K34" s="1147"/>
      <c r="L34" s="1199"/>
      <c r="M34" s="1211"/>
      <c r="N34" s="1212"/>
      <c r="O34" s="1212"/>
      <c r="P34" s="1262"/>
      <c r="Q34" s="1154"/>
      <c r="R34" s="1147"/>
      <c r="S34" s="1147"/>
      <c r="T34" s="1199"/>
      <c r="U34" s="1154"/>
      <c r="V34" s="1147"/>
      <c r="W34" s="1199"/>
      <c r="X34" s="1211"/>
      <c r="Y34" s="1212"/>
      <c r="Z34" s="1212"/>
      <c r="AA34" s="1213"/>
      <c r="AB34" s="1147"/>
      <c r="AC34" s="1147"/>
      <c r="AD34" s="1199"/>
      <c r="AE34" s="1154"/>
      <c r="AF34" s="1147"/>
      <c r="AG34" s="1199"/>
      <c r="AH34" s="1211"/>
      <c r="AI34" s="1212"/>
      <c r="AJ34" s="1212"/>
      <c r="AK34" s="1262"/>
      <c r="AL34" s="1154"/>
      <c r="AM34" s="1147"/>
      <c r="AN34" s="1147"/>
      <c r="AO34" s="1199"/>
      <c r="AP34" s="1154"/>
      <c r="AQ34" s="1147"/>
      <c r="AR34" s="1199"/>
      <c r="AS34" s="1211"/>
      <c r="AT34" s="1212"/>
      <c r="AU34" s="1212"/>
      <c r="AV34" s="1212"/>
      <c r="AW34" s="1144"/>
      <c r="AX34" s="1026"/>
      <c r="AY34" s="10"/>
      <c r="AZ34" s="8"/>
      <c r="BA34" s="8"/>
    </row>
    <row r="35" spans="1:53" ht="18" customHeight="1">
      <c r="A35" s="1283"/>
      <c r="B35" s="18"/>
      <c r="C35" s="1147"/>
      <c r="D35" s="1147"/>
      <c r="E35" s="1147"/>
      <c r="F35" s="19"/>
      <c r="G35" s="1146"/>
      <c r="H35" s="1147"/>
      <c r="I35" s="1199"/>
      <c r="J35" s="1154"/>
      <c r="K35" s="1147"/>
      <c r="L35" s="1199"/>
      <c r="M35" s="1211"/>
      <c r="N35" s="1212"/>
      <c r="O35" s="1212"/>
      <c r="P35" s="1262"/>
      <c r="Q35" s="1154"/>
      <c r="R35" s="1147"/>
      <c r="S35" s="1147"/>
      <c r="T35" s="1199"/>
      <c r="U35" s="1154"/>
      <c r="V35" s="1147"/>
      <c r="W35" s="1199"/>
      <c r="X35" s="1211"/>
      <c r="Y35" s="1212"/>
      <c r="Z35" s="1212"/>
      <c r="AA35" s="1213"/>
      <c r="AB35" s="1147"/>
      <c r="AC35" s="1147"/>
      <c r="AD35" s="1199"/>
      <c r="AE35" s="1154"/>
      <c r="AF35" s="1147"/>
      <c r="AG35" s="1199"/>
      <c r="AH35" s="1211"/>
      <c r="AI35" s="1212"/>
      <c r="AJ35" s="1212"/>
      <c r="AK35" s="1262"/>
      <c r="AL35" s="1154"/>
      <c r="AM35" s="1147"/>
      <c r="AN35" s="1147"/>
      <c r="AO35" s="1199"/>
      <c r="AP35" s="1154"/>
      <c r="AQ35" s="1147"/>
      <c r="AR35" s="1199"/>
      <c r="AS35" s="1211"/>
      <c r="AT35" s="1212"/>
      <c r="AU35" s="1212"/>
      <c r="AV35" s="1212"/>
      <c r="AW35" s="1144"/>
      <c r="AX35" s="1026"/>
      <c r="AY35" s="10"/>
      <c r="AZ35" s="8"/>
      <c r="BA35" s="8"/>
    </row>
    <row r="36" spans="1:53" ht="8.25" customHeight="1">
      <c r="A36" s="1283"/>
      <c r="B36" s="20"/>
      <c r="C36" s="1025" t="s">
        <v>128</v>
      </c>
      <c r="D36" s="1025"/>
      <c r="E36" s="1025"/>
      <c r="F36" s="8"/>
      <c r="G36" s="1156"/>
      <c r="H36" s="1056"/>
      <c r="I36" s="935"/>
      <c r="J36" s="1157"/>
      <c r="K36" s="1056"/>
      <c r="L36" s="935"/>
      <c r="M36" s="1200">
        <f>SUM(M32:P35)</f>
        <v>0</v>
      </c>
      <c r="N36" s="1201"/>
      <c r="O36" s="1201"/>
      <c r="P36" s="1202"/>
      <c r="Q36" s="1157"/>
      <c r="R36" s="1056"/>
      <c r="S36" s="1056"/>
      <c r="T36" s="935"/>
      <c r="U36" s="1157" t="s">
        <v>798</v>
      </c>
      <c r="V36" s="1056"/>
      <c r="W36" s="935"/>
      <c r="X36" s="1200">
        <f>SUM(X32:AA35)</f>
        <v>0</v>
      </c>
      <c r="Y36" s="1201"/>
      <c r="Z36" s="1201"/>
      <c r="AA36" s="1209"/>
      <c r="AB36" s="1056"/>
      <c r="AC36" s="1056"/>
      <c r="AD36" s="935"/>
      <c r="AE36" s="1157"/>
      <c r="AF36" s="1056"/>
      <c r="AG36" s="935"/>
      <c r="AH36" s="1200">
        <f>SUM(AH32:AK35)</f>
        <v>0</v>
      </c>
      <c r="AI36" s="1201"/>
      <c r="AJ36" s="1201"/>
      <c r="AK36" s="1202"/>
      <c r="AL36" s="1157"/>
      <c r="AM36" s="1056"/>
      <c r="AN36" s="1056"/>
      <c r="AO36" s="935"/>
      <c r="AP36" s="1157"/>
      <c r="AQ36" s="1056"/>
      <c r="AR36" s="935"/>
      <c r="AS36" s="1200">
        <f>SUM(AS32:AV35)</f>
        <v>0</v>
      </c>
      <c r="AT36" s="1201"/>
      <c r="AU36" s="1201"/>
      <c r="AV36" s="1201"/>
      <c r="AW36" s="1144"/>
      <c r="AX36" s="1026"/>
      <c r="AY36" s="10"/>
      <c r="AZ36" s="8"/>
      <c r="BA36" s="8"/>
    </row>
    <row r="37" spans="1:53" ht="8.25" customHeight="1">
      <c r="A37" s="10"/>
      <c r="B37" s="20"/>
      <c r="C37" s="1025"/>
      <c r="D37" s="1025"/>
      <c r="E37" s="1025"/>
      <c r="F37" s="8"/>
      <c r="G37" s="1144"/>
      <c r="H37" s="1025"/>
      <c r="I37" s="1232"/>
      <c r="J37" s="1231"/>
      <c r="K37" s="1025"/>
      <c r="L37" s="1232"/>
      <c r="M37" s="1233"/>
      <c r="N37" s="1234"/>
      <c r="O37" s="1234"/>
      <c r="P37" s="1264"/>
      <c r="Q37" s="1231"/>
      <c r="R37" s="1025"/>
      <c r="S37" s="1025"/>
      <c r="T37" s="1232"/>
      <c r="U37" s="1231"/>
      <c r="V37" s="1025"/>
      <c r="W37" s="1232"/>
      <c r="X37" s="1233"/>
      <c r="Y37" s="1234"/>
      <c r="Z37" s="1234"/>
      <c r="AA37" s="1235"/>
      <c r="AB37" s="1025"/>
      <c r="AC37" s="1025"/>
      <c r="AD37" s="1232"/>
      <c r="AE37" s="1231"/>
      <c r="AF37" s="1025"/>
      <c r="AG37" s="1232"/>
      <c r="AH37" s="1233"/>
      <c r="AI37" s="1234"/>
      <c r="AJ37" s="1234"/>
      <c r="AK37" s="1264"/>
      <c r="AL37" s="1231"/>
      <c r="AM37" s="1025"/>
      <c r="AN37" s="1025"/>
      <c r="AO37" s="1232"/>
      <c r="AP37" s="1231"/>
      <c r="AQ37" s="1025"/>
      <c r="AR37" s="1232"/>
      <c r="AS37" s="1233"/>
      <c r="AT37" s="1234"/>
      <c r="AU37" s="1234"/>
      <c r="AV37" s="1234"/>
      <c r="AW37" s="1144"/>
      <c r="AX37" s="1026"/>
      <c r="AY37" s="10"/>
      <c r="AZ37" s="8"/>
      <c r="BA37" s="8"/>
    </row>
    <row r="38" spans="1:53" ht="18" customHeight="1">
      <c r="A38" s="943" t="s">
        <v>144</v>
      </c>
      <c r="B38" s="944"/>
      <c r="C38" s="944"/>
      <c r="D38" s="944"/>
      <c r="E38" s="944"/>
      <c r="F38" s="944"/>
      <c r="G38" s="938"/>
      <c r="H38" s="942"/>
      <c r="I38" s="1227"/>
      <c r="J38" s="1226"/>
      <c r="K38" s="942"/>
      <c r="L38" s="1227"/>
      <c r="M38" s="1228">
        <f>M24+M30+M36</f>
        <v>0</v>
      </c>
      <c r="N38" s="1229"/>
      <c r="O38" s="1229"/>
      <c r="P38" s="1246"/>
      <c r="Q38" s="1226"/>
      <c r="R38" s="942"/>
      <c r="S38" s="942"/>
      <c r="T38" s="1227"/>
      <c r="U38" s="1226"/>
      <c r="V38" s="942"/>
      <c r="W38" s="1227"/>
      <c r="X38" s="1228">
        <f>X24+X30+X36</f>
        <v>0</v>
      </c>
      <c r="Y38" s="1229"/>
      <c r="Z38" s="1229"/>
      <c r="AA38" s="1230"/>
      <c r="AB38" s="942"/>
      <c r="AC38" s="942"/>
      <c r="AD38" s="1227"/>
      <c r="AE38" s="1226"/>
      <c r="AF38" s="942"/>
      <c r="AG38" s="1227"/>
      <c r="AH38" s="1228">
        <f>AH24+AH30+AH36</f>
        <v>0</v>
      </c>
      <c r="AI38" s="1229"/>
      <c r="AJ38" s="1229"/>
      <c r="AK38" s="1246"/>
      <c r="AL38" s="1226"/>
      <c r="AM38" s="942"/>
      <c r="AN38" s="942"/>
      <c r="AO38" s="1227"/>
      <c r="AP38" s="1226"/>
      <c r="AQ38" s="942"/>
      <c r="AR38" s="1227"/>
      <c r="AS38" s="1228">
        <f>AS24+AS30+AS36</f>
        <v>0</v>
      </c>
      <c r="AT38" s="1229"/>
      <c r="AU38" s="1229"/>
      <c r="AV38" s="1229"/>
      <c r="AW38" s="938"/>
      <c r="AX38" s="939"/>
      <c r="AY38" s="10"/>
      <c r="AZ38" s="8"/>
      <c r="BA38" s="8"/>
    </row>
    <row r="39" spans="1:53" ht="18" customHeight="1">
      <c r="B39" s="1" t="s">
        <v>988</v>
      </c>
      <c r="AY39" s="8"/>
      <c r="AZ39" s="8"/>
    </row>
  </sheetData>
  <mergeCells count="356">
    <mergeCell ref="AW10:AX11"/>
    <mergeCell ref="AW12:AX12"/>
    <mergeCell ref="AW13:AX13"/>
    <mergeCell ref="AS8:AV9"/>
    <mergeCell ref="AS22:AV22"/>
    <mergeCell ref="AW22:AX22"/>
    <mergeCell ref="AW23:AX23"/>
    <mergeCell ref="AW24:AX24"/>
    <mergeCell ref="AW25:AX26"/>
    <mergeCell ref="AS24:AV24"/>
    <mergeCell ref="AS23:AV23"/>
    <mergeCell ref="AW18:AX18"/>
    <mergeCell ref="AS17:AV17"/>
    <mergeCell ref="AS18:AV18"/>
    <mergeCell ref="AW14:AX14"/>
    <mergeCell ref="AW15:AX16"/>
    <mergeCell ref="AS14:AV14"/>
    <mergeCell ref="AS12:AV12"/>
    <mergeCell ref="AS15:AV16"/>
    <mergeCell ref="AW17:AX17"/>
    <mergeCell ref="AS10:AV11"/>
    <mergeCell ref="AS13:AV13"/>
    <mergeCell ref="AW8:AX9"/>
    <mergeCell ref="AW35:AX35"/>
    <mergeCell ref="AW36:AX37"/>
    <mergeCell ref="AW38:AX38"/>
    <mergeCell ref="AS19:AV19"/>
    <mergeCell ref="AW19:AX19"/>
    <mergeCell ref="AW20:AX20"/>
    <mergeCell ref="AS20:AV20"/>
    <mergeCell ref="AS21:AV21"/>
    <mergeCell ref="AW21:AX21"/>
    <mergeCell ref="AS34:AV34"/>
    <mergeCell ref="AS35:AV35"/>
    <mergeCell ref="AS36:AV37"/>
    <mergeCell ref="AS25:AV26"/>
    <mergeCell ref="AS38:AV38"/>
    <mergeCell ref="AW27:AX27"/>
    <mergeCell ref="AW29:AX29"/>
    <mergeCell ref="AW30:AX31"/>
    <mergeCell ref="AW32:AX33"/>
    <mergeCell ref="AW28:AX28"/>
    <mergeCell ref="AS27:AV27"/>
    <mergeCell ref="AW34:AX34"/>
    <mergeCell ref="AL34:AO34"/>
    <mergeCell ref="AL35:AO35"/>
    <mergeCell ref="AL36:AO37"/>
    <mergeCell ref="AL38:AO38"/>
    <mergeCell ref="AP35:AR35"/>
    <mergeCell ref="AP36:AR37"/>
    <mergeCell ref="AP38:AR38"/>
    <mergeCell ref="AS28:AV28"/>
    <mergeCell ref="AP32:AR33"/>
    <mergeCell ref="AP34:AR34"/>
    <mergeCell ref="AP28:AR28"/>
    <mergeCell ref="AP29:AR29"/>
    <mergeCell ref="AS29:AV29"/>
    <mergeCell ref="AS30:AV31"/>
    <mergeCell ref="AS32:AV33"/>
    <mergeCell ref="AL30:AO31"/>
    <mergeCell ref="AL32:AO33"/>
    <mergeCell ref="AL29:AO29"/>
    <mergeCell ref="AP30:AR31"/>
    <mergeCell ref="AP23:AR23"/>
    <mergeCell ref="AP24:AR24"/>
    <mergeCell ref="AP25:AR26"/>
    <mergeCell ref="AP27:AR27"/>
    <mergeCell ref="AL23:AO23"/>
    <mergeCell ref="AL24:AO24"/>
    <mergeCell ref="AL25:AO26"/>
    <mergeCell ref="AL27:AO27"/>
    <mergeCell ref="AL28:AO28"/>
    <mergeCell ref="AL19:AO19"/>
    <mergeCell ref="AP19:AR19"/>
    <mergeCell ref="AL20:AO20"/>
    <mergeCell ref="AP20:AR20"/>
    <mergeCell ref="AL21:AO21"/>
    <mergeCell ref="AL22:AO22"/>
    <mergeCell ref="AP21:AR21"/>
    <mergeCell ref="AP22:AR22"/>
    <mergeCell ref="AL17:AO17"/>
    <mergeCell ref="AP17:AR17"/>
    <mergeCell ref="AL15:AO16"/>
    <mergeCell ref="AP15:AR16"/>
    <mergeCell ref="AL18:AO18"/>
    <mergeCell ref="AP18:AR18"/>
    <mergeCell ref="AL13:AO13"/>
    <mergeCell ref="AP12:AR12"/>
    <mergeCell ref="AL10:AO11"/>
    <mergeCell ref="AL14:AO14"/>
    <mergeCell ref="AP13:AR13"/>
    <mergeCell ref="AP14:AR14"/>
    <mergeCell ref="AP10:AR11"/>
    <mergeCell ref="AL12:AO12"/>
    <mergeCell ref="G8:I9"/>
    <mergeCell ref="X8:AA9"/>
    <mergeCell ref="AB38:AD38"/>
    <mergeCell ref="AE27:AG27"/>
    <mergeCell ref="AH25:AK26"/>
    <mergeCell ref="AH27:AK27"/>
    <mergeCell ref="AH28:AK28"/>
    <mergeCell ref="AE28:AG28"/>
    <mergeCell ref="AE29:AG29"/>
    <mergeCell ref="AH29:AK29"/>
    <mergeCell ref="AH30:AK31"/>
    <mergeCell ref="AH32:AK33"/>
    <mergeCell ref="AB36:AD37"/>
    <mergeCell ref="AE30:AG31"/>
    <mergeCell ref="AE32:AG33"/>
    <mergeCell ref="AH34:AK34"/>
    <mergeCell ref="AE34:AG34"/>
    <mergeCell ref="AE36:AG37"/>
    <mergeCell ref="AE38:AG38"/>
    <mergeCell ref="AH35:AK35"/>
    <mergeCell ref="AH36:AK37"/>
    <mergeCell ref="AH38:AK38"/>
    <mergeCell ref="AE35:AG35"/>
    <mergeCell ref="AB23:AD23"/>
    <mergeCell ref="AB22:AD22"/>
    <mergeCell ref="AW1:AX1"/>
    <mergeCell ref="B8:F9"/>
    <mergeCell ref="A2:AX2"/>
    <mergeCell ref="AH8:AK9"/>
    <mergeCell ref="A3:B3"/>
    <mergeCell ref="AI7:AJ7"/>
    <mergeCell ref="AL8:AO9"/>
    <mergeCell ref="AP8:AR9"/>
    <mergeCell ref="A4:B4"/>
    <mergeCell ref="N7:O7"/>
    <mergeCell ref="A5:F7"/>
    <mergeCell ref="Q7:T7"/>
    <mergeCell ref="AS6:AV6"/>
    <mergeCell ref="X7:AA7"/>
    <mergeCell ref="X6:AA6"/>
    <mergeCell ref="AW5:AX7"/>
    <mergeCell ref="G5:AA5"/>
    <mergeCell ref="AB5:AV5"/>
    <mergeCell ref="G6:W6"/>
    <mergeCell ref="AB6:AR6"/>
    <mergeCell ref="AL7:AO7"/>
    <mergeCell ref="AS7:AV7"/>
    <mergeCell ref="AB8:AD9"/>
    <mergeCell ref="AH24:AK24"/>
    <mergeCell ref="AE24:AG24"/>
    <mergeCell ref="AE25:AG26"/>
    <mergeCell ref="AE15:AG16"/>
    <mergeCell ref="AE17:AG17"/>
    <mergeCell ref="AH22:AK22"/>
    <mergeCell ref="AE22:AG22"/>
    <mergeCell ref="AE23:AG23"/>
    <mergeCell ref="AH15:AK16"/>
    <mergeCell ref="AH17:AK17"/>
    <mergeCell ref="AH20:AK20"/>
    <mergeCell ref="AH21:AK21"/>
    <mergeCell ref="AE21:AG21"/>
    <mergeCell ref="AH23:AK23"/>
    <mergeCell ref="AH18:AK18"/>
    <mergeCell ref="AB10:AD11"/>
    <mergeCell ref="AB12:AD12"/>
    <mergeCell ref="AB13:AD13"/>
    <mergeCell ref="AH10:AK11"/>
    <mergeCell ref="AH12:AK12"/>
    <mergeCell ref="AE8:AG9"/>
    <mergeCell ref="AB21:AD21"/>
    <mergeCell ref="AE12:AG12"/>
    <mergeCell ref="AE13:AG13"/>
    <mergeCell ref="AE14:AG14"/>
    <mergeCell ref="AB14:AD14"/>
    <mergeCell ref="AE10:AG11"/>
    <mergeCell ref="AH19:AK19"/>
    <mergeCell ref="AH13:AK13"/>
    <mergeCell ref="AH14:AK14"/>
    <mergeCell ref="AB20:AD20"/>
    <mergeCell ref="AB17:AD17"/>
    <mergeCell ref="AB18:AD18"/>
    <mergeCell ref="AB15:AD16"/>
    <mergeCell ref="AB19:AD19"/>
    <mergeCell ref="X19:AA19"/>
    <mergeCell ref="X14:AA14"/>
    <mergeCell ref="Q25:T26"/>
    <mergeCell ref="X18:AA18"/>
    <mergeCell ref="U17:W17"/>
    <mergeCell ref="J14:L14"/>
    <mergeCell ref="G17:I17"/>
    <mergeCell ref="G18:I18"/>
    <mergeCell ref="G19:I19"/>
    <mergeCell ref="G21:I21"/>
    <mergeCell ref="J20:L20"/>
    <mergeCell ref="J21:L21"/>
    <mergeCell ref="G22:I22"/>
    <mergeCell ref="U14:W14"/>
    <mergeCell ref="U15:W16"/>
    <mergeCell ref="G15:I16"/>
    <mergeCell ref="J18:L18"/>
    <mergeCell ref="X15:AA16"/>
    <mergeCell ref="X22:AA22"/>
    <mergeCell ref="J25:L26"/>
    <mergeCell ref="M25:P26"/>
    <mergeCell ref="J22:L22"/>
    <mergeCell ref="J15:L16"/>
    <mergeCell ref="J23:L23"/>
    <mergeCell ref="A38:F38"/>
    <mergeCell ref="C20:E20"/>
    <mergeCell ref="C21:E21"/>
    <mergeCell ref="C22:E22"/>
    <mergeCell ref="C23:E23"/>
    <mergeCell ref="C28:E28"/>
    <mergeCell ref="C29:E29"/>
    <mergeCell ref="C34:E34"/>
    <mergeCell ref="A13:A22"/>
    <mergeCell ref="A26:A30"/>
    <mergeCell ref="B11:C15"/>
    <mergeCell ref="C17:E17"/>
    <mergeCell ref="E10:E11"/>
    <mergeCell ref="C24:E24"/>
    <mergeCell ref="A33:A36"/>
    <mergeCell ref="C32:E33"/>
    <mergeCell ref="C35:E35"/>
    <mergeCell ref="C25:E26"/>
    <mergeCell ref="C30:E31"/>
    <mergeCell ref="G10:I11"/>
    <mergeCell ref="G12:I12"/>
    <mergeCell ref="C36:E37"/>
    <mergeCell ref="C27:E27"/>
    <mergeCell ref="C18:E18"/>
    <mergeCell ref="E15:E16"/>
    <mergeCell ref="C19:E19"/>
    <mergeCell ref="G23:I23"/>
    <mergeCell ref="G24:I24"/>
    <mergeCell ref="G20:I20"/>
    <mergeCell ref="G14:I14"/>
    <mergeCell ref="G13:I13"/>
    <mergeCell ref="G38:I38"/>
    <mergeCell ref="J38:L38"/>
    <mergeCell ref="J36:L37"/>
    <mergeCell ref="J35:L35"/>
    <mergeCell ref="G32:I33"/>
    <mergeCell ref="G34:I34"/>
    <mergeCell ref="G35:I35"/>
    <mergeCell ref="J34:L34"/>
    <mergeCell ref="J32:L33"/>
    <mergeCell ref="G36:I37"/>
    <mergeCell ref="J24:L24"/>
    <mergeCell ref="G28:I28"/>
    <mergeCell ref="G29:I29"/>
    <mergeCell ref="G30:I31"/>
    <mergeCell ref="J30:L31"/>
    <mergeCell ref="J29:L29"/>
    <mergeCell ref="G25:I26"/>
    <mergeCell ref="J28:L28"/>
    <mergeCell ref="J27:L27"/>
    <mergeCell ref="G27:I27"/>
    <mergeCell ref="U24:W24"/>
    <mergeCell ref="U28:W28"/>
    <mergeCell ref="Q30:T31"/>
    <mergeCell ref="Q28:T28"/>
    <mergeCell ref="U30:W31"/>
    <mergeCell ref="U35:W35"/>
    <mergeCell ref="M32:P33"/>
    <mergeCell ref="M17:P17"/>
    <mergeCell ref="M20:P20"/>
    <mergeCell ref="M34:P34"/>
    <mergeCell ref="M30:P31"/>
    <mergeCell ref="M28:P28"/>
    <mergeCell ref="M29:P29"/>
    <mergeCell ref="M19:P19"/>
    <mergeCell ref="M22:P22"/>
    <mergeCell ref="M21:P21"/>
    <mergeCell ref="M27:P27"/>
    <mergeCell ref="U18:W18"/>
    <mergeCell ref="M18:P18"/>
    <mergeCell ref="M38:P38"/>
    <mergeCell ref="Q8:T9"/>
    <mergeCell ref="Q10:T11"/>
    <mergeCell ref="Q12:T12"/>
    <mergeCell ref="Q13:T13"/>
    <mergeCell ref="Q14:T14"/>
    <mergeCell ref="Q17:T17"/>
    <mergeCell ref="Q18:T18"/>
    <mergeCell ref="Q23:T23"/>
    <mergeCell ref="Q22:T22"/>
    <mergeCell ref="Q35:T35"/>
    <mergeCell ref="Q38:T38"/>
    <mergeCell ref="M35:P35"/>
    <mergeCell ref="M24:P24"/>
    <mergeCell ref="M23:P23"/>
    <mergeCell ref="M36:P37"/>
    <mergeCell ref="Q21:T21"/>
    <mergeCell ref="Q24:T24"/>
    <mergeCell ref="M14:P14"/>
    <mergeCell ref="M12:P12"/>
    <mergeCell ref="M13:P13"/>
    <mergeCell ref="M8:P9"/>
    <mergeCell ref="Q15:T16"/>
    <mergeCell ref="AB24:AD24"/>
    <mergeCell ref="AB25:AD26"/>
    <mergeCell ref="AB28:AD28"/>
    <mergeCell ref="AB29:AD29"/>
    <mergeCell ref="AB35:AD35"/>
    <mergeCell ref="X29:AA29"/>
    <mergeCell ref="AB34:AD34"/>
    <mergeCell ref="AB32:AD33"/>
    <mergeCell ref="AB30:AD31"/>
    <mergeCell ref="AB27:AD27"/>
    <mergeCell ref="X30:AA31"/>
    <mergeCell ref="X24:AA24"/>
    <mergeCell ref="X27:AA27"/>
    <mergeCell ref="X25:AA26"/>
    <mergeCell ref="U38:W38"/>
    <mergeCell ref="X38:AA38"/>
    <mergeCell ref="Q36:T37"/>
    <mergeCell ref="U36:W37"/>
    <mergeCell ref="X36:AA37"/>
    <mergeCell ref="X34:AA34"/>
    <mergeCell ref="X20:AA20"/>
    <mergeCell ref="X21:AA21"/>
    <mergeCell ref="X23:AA23"/>
    <mergeCell ref="X28:AA28"/>
    <mergeCell ref="X35:AA35"/>
    <mergeCell ref="Q32:T33"/>
    <mergeCell ref="U32:W33"/>
    <mergeCell ref="X32:AA33"/>
    <mergeCell ref="Q34:T34"/>
    <mergeCell ref="U34:W34"/>
    <mergeCell ref="Q27:T27"/>
    <mergeCell ref="U27:W27"/>
    <mergeCell ref="U25:W26"/>
    <mergeCell ref="Q29:T29"/>
    <mergeCell ref="U29:W29"/>
    <mergeCell ref="U21:W21"/>
    <mergeCell ref="U23:W23"/>
    <mergeCell ref="U22:W22"/>
    <mergeCell ref="D3:G3"/>
    <mergeCell ref="AE18:AG18"/>
    <mergeCell ref="AE19:AG19"/>
    <mergeCell ref="AE20:AG20"/>
    <mergeCell ref="U19:W19"/>
    <mergeCell ref="U20:W20"/>
    <mergeCell ref="Q19:T19"/>
    <mergeCell ref="Q20:T20"/>
    <mergeCell ref="M15:P16"/>
    <mergeCell ref="M10:P11"/>
    <mergeCell ref="J19:L19"/>
    <mergeCell ref="X10:AA11"/>
    <mergeCell ref="X12:AA12"/>
    <mergeCell ref="X13:AA13"/>
    <mergeCell ref="U8:W9"/>
    <mergeCell ref="U10:W11"/>
    <mergeCell ref="U12:W12"/>
    <mergeCell ref="U13:W13"/>
    <mergeCell ref="J8:L9"/>
    <mergeCell ref="J17:L17"/>
    <mergeCell ref="J12:L12"/>
    <mergeCell ref="J10:L11"/>
    <mergeCell ref="J13:L13"/>
    <mergeCell ref="X17:AA17"/>
  </mergeCells>
  <phoneticPr fontId="3"/>
  <pageMargins left="0.59055118110236227" right="0.19685039370078741" top="0.39370078740157483" bottom="0.19685039370078741" header="0.51181102362204722" footer="0.19685039370078741"/>
  <pageSetup paperSize="9" orientation="landscape" r:id="rId1"/>
  <headerFooter alignWithMargins="0">
    <oddFooter>&amp;C
- 5 -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41"/>
  <sheetViews>
    <sheetView view="pageBreakPreview" zoomScaleNormal="115" zoomScaleSheetLayoutView="100" workbookViewId="0">
      <selection activeCell="D9" sqref="D9:Q9"/>
    </sheetView>
  </sheetViews>
  <sheetFormatPr defaultRowHeight="11.25"/>
  <cols>
    <col min="1" max="1" width="0.875" style="1" customWidth="1"/>
    <col min="2" max="2" width="3.25" style="1" customWidth="1"/>
    <col min="3" max="3" width="1.25" style="1" customWidth="1"/>
    <col min="4" max="4" width="6.25" style="1" customWidth="1"/>
    <col min="5" max="5" width="0.875" style="1" customWidth="1"/>
    <col min="6" max="6" width="1.25" style="1" customWidth="1"/>
    <col min="7" max="7" width="0.875" style="1" customWidth="1"/>
    <col min="8" max="8" width="5.875" style="1" customWidth="1"/>
    <col min="9" max="10" width="0.875" style="1" customWidth="1"/>
    <col min="11" max="11" width="7.875" style="1" customWidth="1"/>
    <col min="12" max="13" width="0.875" style="1" customWidth="1"/>
    <col min="14" max="14" width="7.875" style="1" customWidth="1"/>
    <col min="15" max="16" width="0.875" style="1" customWidth="1"/>
    <col min="17" max="17" width="7.875" style="1" customWidth="1"/>
    <col min="18" max="18" width="1.125" style="1" customWidth="1"/>
    <col min="19" max="19" width="7.875" style="1" customWidth="1"/>
    <col min="20" max="20" width="0.75" style="1" customWidth="1"/>
    <col min="21" max="21" width="4.625" style="1" customWidth="1"/>
    <col min="22" max="22" width="5.125" style="1" customWidth="1"/>
    <col min="23" max="23" width="0.875" style="1" customWidth="1"/>
    <col min="24" max="24" width="7.875" style="1" customWidth="1"/>
    <col min="25" max="26" width="0.875" style="1" customWidth="1"/>
    <col min="27" max="27" width="5.75" style="1" customWidth="1"/>
    <col min="28" max="29" width="0.875" style="1" customWidth="1"/>
    <col min="30" max="30" width="7.875" style="1" customWidth="1"/>
    <col min="31" max="32" width="0.875" style="1" customWidth="1"/>
    <col min="33" max="33" width="7.875" style="1" customWidth="1"/>
    <col min="34" max="35" width="0.875" style="1" customWidth="1"/>
    <col min="36" max="36" width="7.875" style="1" customWidth="1"/>
    <col min="37" max="37" width="0.875" style="1" customWidth="1"/>
    <col min="38" max="38" width="7" style="1" bestFit="1" customWidth="1"/>
    <col min="39" max="39" width="0.875" style="1" customWidth="1"/>
    <col min="40" max="40" width="8.75" style="1" customWidth="1"/>
    <col min="41" max="42" width="0.875" style="1" customWidth="1"/>
    <col min="43" max="43" width="7.875" style="1" customWidth="1"/>
    <col min="44" max="44" width="0.875" style="1" customWidth="1"/>
    <col min="45" max="16384" width="9" style="1"/>
  </cols>
  <sheetData>
    <row r="1" spans="1:44" ht="18.75" customHeight="1">
      <c r="AP1" s="51"/>
      <c r="AQ1" s="60" t="s">
        <v>401</v>
      </c>
      <c r="AR1" s="52"/>
    </row>
    <row r="2" spans="1:44" ht="18" customHeight="1">
      <c r="A2" s="1193" t="s">
        <v>171</v>
      </c>
      <c r="B2" s="1193"/>
      <c r="C2" s="1193"/>
      <c r="D2" s="1193"/>
      <c r="E2" s="1193"/>
      <c r="F2" s="1193"/>
      <c r="G2" s="1193"/>
      <c r="H2" s="1193"/>
      <c r="I2" s="1193"/>
      <c r="J2" s="1193"/>
      <c r="K2" s="1193"/>
      <c r="L2" s="1193"/>
      <c r="M2" s="1193"/>
      <c r="N2" s="1193"/>
      <c r="O2" s="1193"/>
      <c r="P2" s="1193"/>
      <c r="Q2" s="1193"/>
      <c r="R2" s="1193"/>
      <c r="S2" s="1193"/>
      <c r="T2" s="1193"/>
      <c r="U2" s="1193"/>
      <c r="V2" s="1193"/>
      <c r="W2" s="1193"/>
      <c r="X2" s="1193"/>
      <c r="Y2" s="1193"/>
      <c r="Z2" s="1193"/>
      <c r="AA2" s="1193"/>
      <c r="AB2" s="1193"/>
      <c r="AC2" s="1193"/>
      <c r="AD2" s="1193"/>
      <c r="AE2" s="1193"/>
      <c r="AF2" s="1193"/>
      <c r="AG2" s="1193"/>
      <c r="AH2" s="1193"/>
      <c r="AI2" s="1193"/>
      <c r="AJ2" s="1193"/>
      <c r="AK2" s="1193"/>
      <c r="AL2" s="1193"/>
      <c r="AM2" s="1193"/>
      <c r="AN2" s="1193"/>
      <c r="AO2" s="1193"/>
      <c r="AP2" s="1193"/>
      <c r="AQ2" s="1193"/>
      <c r="AR2" s="1193"/>
    </row>
    <row r="3" spans="1:44" ht="13.5" customHeight="1">
      <c r="A3" s="1198" t="s">
        <v>76</v>
      </c>
      <c r="B3" s="1198"/>
      <c r="C3" s="1198"/>
      <c r="D3" s="226"/>
      <c r="E3" s="226"/>
      <c r="F3" s="226"/>
      <c r="G3" s="226"/>
      <c r="H3" s="226"/>
      <c r="I3" s="226"/>
      <c r="J3" s="226"/>
      <c r="K3" s="64"/>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6" t="s">
        <v>133</v>
      </c>
      <c r="AR3" s="6"/>
    </row>
    <row r="4" spans="1:44" ht="5.25" customHeight="1">
      <c r="Z4" s="11"/>
    </row>
    <row r="5" spans="1:44" ht="20.25" customHeight="1">
      <c r="A5" s="55"/>
      <c r="B5" s="1181" t="s">
        <v>132</v>
      </c>
      <c r="C5" s="1181"/>
      <c r="D5" s="1181"/>
      <c r="E5" s="1181"/>
      <c r="F5" s="40"/>
      <c r="G5" s="1046" t="s">
        <v>989</v>
      </c>
      <c r="H5" s="1047"/>
      <c r="I5" s="1047"/>
      <c r="J5" s="1047"/>
      <c r="K5" s="1047"/>
      <c r="L5" s="1047"/>
      <c r="M5" s="1047"/>
      <c r="N5" s="1047"/>
      <c r="O5" s="1047"/>
      <c r="P5" s="1047"/>
      <c r="Q5" s="1047"/>
      <c r="R5" s="1047"/>
      <c r="S5" s="1047"/>
      <c r="T5" s="1047"/>
      <c r="U5" s="1047"/>
      <c r="V5" s="1047"/>
      <c r="W5" s="1047"/>
      <c r="X5" s="1047"/>
      <c r="Y5" s="1084"/>
      <c r="Z5" s="1046" t="s">
        <v>987</v>
      </c>
      <c r="AA5" s="1047"/>
      <c r="AB5" s="1047"/>
      <c r="AC5" s="1047"/>
      <c r="AD5" s="1047"/>
      <c r="AE5" s="1047"/>
      <c r="AF5" s="1047"/>
      <c r="AG5" s="1047"/>
      <c r="AH5" s="1047"/>
      <c r="AI5" s="1047"/>
      <c r="AJ5" s="1047"/>
      <c r="AK5" s="1047"/>
      <c r="AL5" s="1047"/>
      <c r="AM5" s="1047"/>
      <c r="AN5" s="1047"/>
      <c r="AO5" s="1047"/>
      <c r="AP5" s="1047"/>
      <c r="AQ5" s="1047"/>
      <c r="AR5" s="1084"/>
    </row>
    <row r="6" spans="1:44" ht="20.25" customHeight="1">
      <c r="A6" s="33"/>
      <c r="B6" s="928"/>
      <c r="C6" s="928"/>
      <c r="D6" s="928"/>
      <c r="E6" s="928"/>
      <c r="F6" s="11"/>
      <c r="G6" s="1333" t="s">
        <v>29</v>
      </c>
      <c r="H6" s="1049"/>
      <c r="I6" s="1304"/>
      <c r="J6" s="76"/>
      <c r="K6" s="74" t="s">
        <v>439</v>
      </c>
      <c r="L6" s="77"/>
      <c r="M6" s="75"/>
      <c r="N6" s="74" t="s">
        <v>162</v>
      </c>
      <c r="O6" s="75"/>
      <c r="P6" s="76"/>
      <c r="Q6" s="78" t="s">
        <v>163</v>
      </c>
      <c r="R6" s="77"/>
      <c r="S6" s="301" t="s">
        <v>421</v>
      </c>
      <c r="T6" s="1334" t="s">
        <v>422</v>
      </c>
      <c r="U6" s="1335"/>
      <c r="V6" s="1336"/>
      <c r="W6" s="76"/>
      <c r="X6" s="78" t="s">
        <v>423</v>
      </c>
      <c r="Y6" s="132"/>
      <c r="Z6" s="1337" t="s">
        <v>161</v>
      </c>
      <c r="AA6" s="1338"/>
      <c r="AB6" s="1339"/>
      <c r="AC6" s="76"/>
      <c r="AD6" s="74" t="s">
        <v>439</v>
      </c>
      <c r="AE6" s="77"/>
      <c r="AF6" s="75"/>
      <c r="AG6" s="74" t="s">
        <v>162</v>
      </c>
      <c r="AH6" s="75"/>
      <c r="AI6" s="76"/>
      <c r="AJ6" s="74" t="s">
        <v>163</v>
      </c>
      <c r="AK6" s="77"/>
      <c r="AL6" s="301" t="s">
        <v>421</v>
      </c>
      <c r="AM6" s="1334" t="s">
        <v>422</v>
      </c>
      <c r="AN6" s="1335"/>
      <c r="AO6" s="1336"/>
      <c r="AP6" s="76"/>
      <c r="AQ6" s="78" t="s">
        <v>423</v>
      </c>
      <c r="AR6" s="268"/>
    </row>
    <row r="7" spans="1:44" ht="20.25" customHeight="1">
      <c r="A7" s="10"/>
      <c r="B7" s="1047" t="s">
        <v>124</v>
      </c>
      <c r="C7" s="1047"/>
      <c r="D7" s="1047"/>
      <c r="E7" s="1047"/>
      <c r="F7" s="8"/>
      <c r="G7" s="1323"/>
      <c r="H7" s="1324"/>
      <c r="I7" s="1325"/>
      <c r="J7" s="1320"/>
      <c r="K7" s="1321"/>
      <c r="L7" s="1322"/>
      <c r="M7" s="1320"/>
      <c r="N7" s="1321"/>
      <c r="O7" s="1322"/>
      <c r="P7" s="1320"/>
      <c r="Q7" s="1321"/>
      <c r="R7" s="1322"/>
      <c r="S7" s="302">
        <f>SUM(J7:R7)</f>
        <v>0</v>
      </c>
      <c r="T7" s="1320"/>
      <c r="U7" s="1321"/>
      <c r="V7" s="1322"/>
      <c r="W7" s="1320">
        <f>SUM(S7:V7)</f>
        <v>0</v>
      </c>
      <c r="X7" s="1321"/>
      <c r="Y7" s="1340"/>
      <c r="Z7" s="1323"/>
      <c r="AA7" s="1324"/>
      <c r="AB7" s="1325"/>
      <c r="AC7" s="1341"/>
      <c r="AD7" s="1342"/>
      <c r="AE7" s="1343"/>
      <c r="AF7" s="1341"/>
      <c r="AG7" s="1342"/>
      <c r="AH7" s="1343"/>
      <c r="AI7" s="1341"/>
      <c r="AJ7" s="1342"/>
      <c r="AK7" s="1343"/>
      <c r="AL7" s="305">
        <f>SUM(AC7:AK7)</f>
        <v>0</v>
      </c>
      <c r="AM7" s="1341"/>
      <c r="AN7" s="1342"/>
      <c r="AO7" s="1343"/>
      <c r="AP7" s="1320">
        <f>SUM(AL7:AO7)</f>
        <v>0</v>
      </c>
      <c r="AQ7" s="1321"/>
      <c r="AR7" s="1340"/>
    </row>
    <row r="8" spans="1:44" ht="20.25" customHeight="1">
      <c r="A8" s="17"/>
      <c r="B8" s="19"/>
      <c r="C8" s="1147" t="s">
        <v>154</v>
      </c>
      <c r="D8" s="1147"/>
      <c r="E8" s="1147"/>
      <c r="F8" s="265"/>
      <c r="G8" s="1317"/>
      <c r="H8" s="1318"/>
      <c r="I8" s="1319"/>
      <c r="J8" s="1211"/>
      <c r="K8" s="1212"/>
      <c r="L8" s="1262"/>
      <c r="M8" s="1211"/>
      <c r="N8" s="1212"/>
      <c r="O8" s="1262"/>
      <c r="P8" s="1211"/>
      <c r="Q8" s="1212"/>
      <c r="R8" s="1262"/>
      <c r="S8" s="303">
        <f t="shared" ref="S8:S18" si="0">SUM(J8:R8)</f>
        <v>0</v>
      </c>
      <c r="T8" s="1211"/>
      <c r="U8" s="1212"/>
      <c r="V8" s="1262"/>
      <c r="W8" s="1211">
        <f>SUM(S8:V8)</f>
        <v>0</v>
      </c>
      <c r="X8" s="1212"/>
      <c r="Y8" s="1213"/>
      <c r="Z8" s="1317"/>
      <c r="AA8" s="1318"/>
      <c r="AB8" s="1319"/>
      <c r="AC8" s="1344"/>
      <c r="AD8" s="1345"/>
      <c r="AE8" s="1346"/>
      <c r="AF8" s="1371"/>
      <c r="AG8" s="1372"/>
      <c r="AH8" s="1373"/>
      <c r="AI8" s="1344"/>
      <c r="AJ8" s="1345"/>
      <c r="AK8" s="1346"/>
      <c r="AL8" s="306">
        <f t="shared" ref="AL8:AL18" si="1">SUM(AC8:AK8)</f>
        <v>0</v>
      </c>
      <c r="AM8" s="1344"/>
      <c r="AN8" s="1345"/>
      <c r="AO8" s="1346"/>
      <c r="AP8" s="1211">
        <f>SUM(AL8:AO8)</f>
        <v>0</v>
      </c>
      <c r="AQ8" s="1212"/>
      <c r="AR8" s="1213"/>
    </row>
    <row r="9" spans="1:44" ht="20.25" customHeight="1">
      <c r="A9" s="10"/>
      <c r="B9" s="8"/>
      <c r="C9" s="1147" t="s">
        <v>155</v>
      </c>
      <c r="D9" s="1147"/>
      <c r="E9" s="1147"/>
      <c r="F9" s="36"/>
      <c r="G9" s="1317"/>
      <c r="H9" s="1318"/>
      <c r="I9" s="1319"/>
      <c r="J9" s="1211"/>
      <c r="K9" s="1212"/>
      <c r="L9" s="1262"/>
      <c r="M9" s="1211"/>
      <c r="N9" s="1212"/>
      <c r="O9" s="1262"/>
      <c r="P9" s="1211"/>
      <c r="Q9" s="1212"/>
      <c r="R9" s="1262"/>
      <c r="S9" s="303">
        <f t="shared" si="0"/>
        <v>0</v>
      </c>
      <c r="T9" s="1211"/>
      <c r="U9" s="1212"/>
      <c r="V9" s="1262"/>
      <c r="W9" s="1211">
        <f>SUM(S9:V9)</f>
        <v>0</v>
      </c>
      <c r="X9" s="1212"/>
      <c r="Y9" s="1213"/>
      <c r="Z9" s="1317"/>
      <c r="AA9" s="1318"/>
      <c r="AB9" s="1319"/>
      <c r="AC9" s="1344"/>
      <c r="AD9" s="1345"/>
      <c r="AE9" s="1346"/>
      <c r="AF9" s="1371"/>
      <c r="AG9" s="1372"/>
      <c r="AH9" s="1373"/>
      <c r="AI9" s="1344"/>
      <c r="AJ9" s="1345"/>
      <c r="AK9" s="1346"/>
      <c r="AL9" s="306">
        <f t="shared" si="1"/>
        <v>0</v>
      </c>
      <c r="AM9" s="1344"/>
      <c r="AN9" s="1345"/>
      <c r="AO9" s="1346"/>
      <c r="AP9" s="1211">
        <f t="shared" ref="AP9:AP18" si="2">SUM(AL9:AO9)</f>
        <v>0</v>
      </c>
      <c r="AQ9" s="1212"/>
      <c r="AR9" s="1213"/>
    </row>
    <row r="10" spans="1:44" ht="20.25" customHeight="1">
      <c r="A10" s="17"/>
      <c r="B10" s="1147" t="s">
        <v>125</v>
      </c>
      <c r="C10" s="1147"/>
      <c r="D10" s="1147"/>
      <c r="E10" s="1147"/>
      <c r="F10" s="19"/>
      <c r="G10" s="1317"/>
      <c r="H10" s="1318"/>
      <c r="I10" s="1319"/>
      <c r="J10" s="1211"/>
      <c r="K10" s="1212"/>
      <c r="L10" s="1262"/>
      <c r="M10" s="1211"/>
      <c r="N10" s="1212"/>
      <c r="O10" s="1262"/>
      <c r="P10" s="1211"/>
      <c r="Q10" s="1212"/>
      <c r="R10" s="1262"/>
      <c r="S10" s="303">
        <f t="shared" si="0"/>
        <v>0</v>
      </c>
      <c r="T10" s="1211"/>
      <c r="U10" s="1212"/>
      <c r="V10" s="1262"/>
      <c r="W10" s="1211">
        <f t="shared" ref="W10:W18" si="3">SUM(S10:V10)</f>
        <v>0</v>
      </c>
      <c r="X10" s="1212"/>
      <c r="Y10" s="1213"/>
      <c r="Z10" s="1317"/>
      <c r="AA10" s="1318"/>
      <c r="AB10" s="1319"/>
      <c r="AC10" s="1344"/>
      <c r="AD10" s="1345"/>
      <c r="AE10" s="1346"/>
      <c r="AF10" s="1344"/>
      <c r="AG10" s="1345"/>
      <c r="AH10" s="1346"/>
      <c r="AI10" s="1344"/>
      <c r="AJ10" s="1345"/>
      <c r="AK10" s="1346"/>
      <c r="AL10" s="306">
        <f t="shared" si="1"/>
        <v>0</v>
      </c>
      <c r="AM10" s="1344"/>
      <c r="AN10" s="1345"/>
      <c r="AO10" s="1346"/>
      <c r="AP10" s="1211">
        <f t="shared" si="2"/>
        <v>0</v>
      </c>
      <c r="AQ10" s="1212"/>
      <c r="AR10" s="1213"/>
    </row>
    <row r="11" spans="1:44" ht="20.25" customHeight="1">
      <c r="A11" s="10"/>
      <c r="B11" s="8"/>
      <c r="C11" s="1147" t="s">
        <v>175</v>
      </c>
      <c r="D11" s="1147"/>
      <c r="E11" s="1147"/>
      <c r="F11" s="36"/>
      <c r="G11" s="1317"/>
      <c r="H11" s="1318"/>
      <c r="I11" s="1319"/>
      <c r="J11" s="1211"/>
      <c r="K11" s="1212"/>
      <c r="L11" s="1262"/>
      <c r="M11" s="1211"/>
      <c r="N11" s="1212"/>
      <c r="O11" s="1262"/>
      <c r="P11" s="1211"/>
      <c r="Q11" s="1212"/>
      <c r="R11" s="1262"/>
      <c r="S11" s="303">
        <f t="shared" si="0"/>
        <v>0</v>
      </c>
      <c r="T11" s="1211"/>
      <c r="U11" s="1212"/>
      <c r="V11" s="1262"/>
      <c r="W11" s="1211">
        <f t="shared" si="3"/>
        <v>0</v>
      </c>
      <c r="X11" s="1212"/>
      <c r="Y11" s="1213"/>
      <c r="Z11" s="1317"/>
      <c r="AA11" s="1318"/>
      <c r="AB11" s="1319"/>
      <c r="AC11" s="1344"/>
      <c r="AD11" s="1345"/>
      <c r="AE11" s="1346"/>
      <c r="AF11" s="1371"/>
      <c r="AG11" s="1372"/>
      <c r="AH11" s="1373"/>
      <c r="AI11" s="1344"/>
      <c r="AJ11" s="1345"/>
      <c r="AK11" s="1346"/>
      <c r="AL11" s="306">
        <f t="shared" si="1"/>
        <v>0</v>
      </c>
      <c r="AM11" s="1344"/>
      <c r="AN11" s="1345"/>
      <c r="AO11" s="1346"/>
      <c r="AP11" s="1211">
        <f t="shared" si="2"/>
        <v>0</v>
      </c>
      <c r="AQ11" s="1212"/>
      <c r="AR11" s="1213"/>
    </row>
    <row r="12" spans="1:44" ht="20.25" customHeight="1">
      <c r="A12" s="17"/>
      <c r="B12" s="19"/>
      <c r="C12" s="1147" t="s">
        <v>402</v>
      </c>
      <c r="D12" s="1147"/>
      <c r="E12" s="1147"/>
      <c r="F12" s="265"/>
      <c r="G12" s="1317"/>
      <c r="H12" s="1318"/>
      <c r="I12" s="1319"/>
      <c r="J12" s="1211"/>
      <c r="K12" s="1212"/>
      <c r="L12" s="1262"/>
      <c r="M12" s="1211"/>
      <c r="N12" s="1212"/>
      <c r="O12" s="1262"/>
      <c r="P12" s="1211"/>
      <c r="Q12" s="1212"/>
      <c r="R12" s="1262"/>
      <c r="S12" s="303">
        <f t="shared" si="0"/>
        <v>0</v>
      </c>
      <c r="T12" s="1211"/>
      <c r="U12" s="1212"/>
      <c r="V12" s="1262"/>
      <c r="W12" s="1211">
        <f t="shared" si="3"/>
        <v>0</v>
      </c>
      <c r="X12" s="1212"/>
      <c r="Y12" s="1213"/>
      <c r="Z12" s="1317"/>
      <c r="AA12" s="1318"/>
      <c r="AB12" s="1319"/>
      <c r="AC12" s="1344"/>
      <c r="AD12" s="1345"/>
      <c r="AE12" s="1346"/>
      <c r="AF12" s="1371"/>
      <c r="AG12" s="1372"/>
      <c r="AH12" s="1373"/>
      <c r="AI12" s="1344"/>
      <c r="AJ12" s="1345"/>
      <c r="AK12" s="1346"/>
      <c r="AL12" s="306">
        <f t="shared" si="1"/>
        <v>0</v>
      </c>
      <c r="AM12" s="1344"/>
      <c r="AN12" s="1345"/>
      <c r="AO12" s="1346"/>
      <c r="AP12" s="1211">
        <f t="shared" si="2"/>
        <v>0</v>
      </c>
      <c r="AQ12" s="1212"/>
      <c r="AR12" s="1213"/>
    </row>
    <row r="13" spans="1:44" ht="12" customHeight="1">
      <c r="A13" s="10"/>
      <c r="B13" s="8"/>
      <c r="C13" s="8"/>
      <c r="D13" s="1326" t="s">
        <v>158</v>
      </c>
      <c r="E13" s="1326"/>
      <c r="F13" s="36"/>
      <c r="G13" s="1350"/>
      <c r="H13" s="1351"/>
      <c r="I13" s="1352"/>
      <c r="J13" s="1200"/>
      <c r="K13" s="1201"/>
      <c r="L13" s="1202"/>
      <c r="M13" s="1200"/>
      <c r="N13" s="1201"/>
      <c r="O13" s="1202"/>
      <c r="P13" s="1200"/>
      <c r="Q13" s="1201"/>
      <c r="R13" s="1202"/>
      <c r="S13" s="1382">
        <f t="shared" si="0"/>
        <v>0</v>
      </c>
      <c r="T13" s="1200"/>
      <c r="U13" s="1201"/>
      <c r="V13" s="1202"/>
      <c r="W13" s="1211">
        <f t="shared" si="3"/>
        <v>0</v>
      </c>
      <c r="X13" s="1212"/>
      <c r="Y13" s="1213"/>
      <c r="Z13" s="1376"/>
      <c r="AA13" s="1377"/>
      <c r="AB13" s="1378"/>
      <c r="AC13" s="1359"/>
      <c r="AD13" s="1360"/>
      <c r="AE13" s="1361"/>
      <c r="AF13" s="1365"/>
      <c r="AG13" s="1366"/>
      <c r="AH13" s="1367"/>
      <c r="AI13" s="1359"/>
      <c r="AJ13" s="1360"/>
      <c r="AK13" s="1361"/>
      <c r="AL13" s="1374">
        <f t="shared" si="1"/>
        <v>0</v>
      </c>
      <c r="AM13" s="1359"/>
      <c r="AN13" s="1360"/>
      <c r="AO13" s="1361"/>
      <c r="AP13" s="1211">
        <f t="shared" si="2"/>
        <v>0</v>
      </c>
      <c r="AQ13" s="1212"/>
      <c r="AR13" s="1213"/>
    </row>
    <row r="14" spans="1:44" ht="12" customHeight="1">
      <c r="A14" s="10"/>
      <c r="B14" s="8"/>
      <c r="C14" s="8"/>
      <c r="D14" s="1327" t="s">
        <v>159</v>
      </c>
      <c r="E14" s="1327"/>
      <c r="F14" s="8"/>
      <c r="G14" s="1353"/>
      <c r="H14" s="1354"/>
      <c r="I14" s="1355"/>
      <c r="J14" s="1203"/>
      <c r="K14" s="1204"/>
      <c r="L14" s="1205"/>
      <c r="M14" s="1203"/>
      <c r="N14" s="1204"/>
      <c r="O14" s="1205"/>
      <c r="P14" s="1203"/>
      <c r="Q14" s="1204"/>
      <c r="R14" s="1205"/>
      <c r="S14" s="1383"/>
      <c r="T14" s="1203"/>
      <c r="U14" s="1204"/>
      <c r="V14" s="1205"/>
      <c r="W14" s="1211">
        <f t="shared" si="3"/>
        <v>0</v>
      </c>
      <c r="X14" s="1212"/>
      <c r="Y14" s="1213"/>
      <c r="Z14" s="1379"/>
      <c r="AA14" s="1380"/>
      <c r="AB14" s="1381"/>
      <c r="AC14" s="1362"/>
      <c r="AD14" s="1363"/>
      <c r="AE14" s="1364"/>
      <c r="AF14" s="1368"/>
      <c r="AG14" s="1369"/>
      <c r="AH14" s="1370"/>
      <c r="AI14" s="1362"/>
      <c r="AJ14" s="1363"/>
      <c r="AK14" s="1364"/>
      <c r="AL14" s="1375"/>
      <c r="AM14" s="1362"/>
      <c r="AN14" s="1363"/>
      <c r="AO14" s="1364"/>
      <c r="AP14" s="1211">
        <f t="shared" si="2"/>
        <v>0</v>
      </c>
      <c r="AQ14" s="1212"/>
      <c r="AR14" s="1213"/>
    </row>
    <row r="15" spans="1:44" ht="20.25" customHeight="1">
      <c r="A15" s="26"/>
      <c r="B15" s="927" t="s">
        <v>126</v>
      </c>
      <c r="C15" s="927"/>
      <c r="D15" s="927"/>
      <c r="E15" s="927"/>
      <c r="F15" s="16"/>
      <c r="G15" s="1317"/>
      <c r="H15" s="1318"/>
      <c r="I15" s="1319"/>
      <c r="J15" s="1211"/>
      <c r="K15" s="1212"/>
      <c r="L15" s="1262"/>
      <c r="M15" s="1211"/>
      <c r="N15" s="1212"/>
      <c r="O15" s="1262"/>
      <c r="P15" s="1211"/>
      <c r="Q15" s="1212"/>
      <c r="R15" s="1262"/>
      <c r="S15" s="303">
        <f t="shared" si="0"/>
        <v>0</v>
      </c>
      <c r="T15" s="1211"/>
      <c r="U15" s="1212"/>
      <c r="V15" s="1262"/>
      <c r="W15" s="1211">
        <f t="shared" si="3"/>
        <v>0</v>
      </c>
      <c r="X15" s="1212"/>
      <c r="Y15" s="1213"/>
      <c r="Z15" s="1317"/>
      <c r="AA15" s="1318"/>
      <c r="AB15" s="1319"/>
      <c r="AC15" s="1344"/>
      <c r="AD15" s="1345"/>
      <c r="AE15" s="1346"/>
      <c r="AF15" s="1371"/>
      <c r="AG15" s="1372"/>
      <c r="AH15" s="1373"/>
      <c r="AI15" s="1344"/>
      <c r="AJ15" s="1345"/>
      <c r="AK15" s="1346"/>
      <c r="AL15" s="306">
        <f t="shared" si="1"/>
        <v>0</v>
      </c>
      <c r="AM15" s="1344"/>
      <c r="AN15" s="1345"/>
      <c r="AO15" s="1346"/>
      <c r="AP15" s="1211">
        <f t="shared" si="2"/>
        <v>0</v>
      </c>
      <c r="AQ15" s="1212"/>
      <c r="AR15" s="1213"/>
    </row>
    <row r="16" spans="1:44" ht="20.25" customHeight="1">
      <c r="A16" s="17"/>
      <c r="B16" s="949" t="s">
        <v>127</v>
      </c>
      <c r="C16" s="949"/>
      <c r="D16" s="949"/>
      <c r="E16" s="949"/>
      <c r="F16" s="19"/>
      <c r="G16" s="1317"/>
      <c r="H16" s="1318"/>
      <c r="I16" s="1319"/>
      <c r="J16" s="1211"/>
      <c r="K16" s="1212"/>
      <c r="L16" s="1262"/>
      <c r="M16" s="1211"/>
      <c r="N16" s="1212"/>
      <c r="O16" s="1262"/>
      <c r="P16" s="1211"/>
      <c r="Q16" s="1212"/>
      <c r="R16" s="1262"/>
      <c r="S16" s="303">
        <f t="shared" si="0"/>
        <v>0</v>
      </c>
      <c r="T16" s="1211"/>
      <c r="U16" s="1212"/>
      <c r="V16" s="1262"/>
      <c r="W16" s="1211">
        <f t="shared" si="3"/>
        <v>0</v>
      </c>
      <c r="X16" s="1212"/>
      <c r="Y16" s="1213"/>
      <c r="Z16" s="1317"/>
      <c r="AA16" s="1318"/>
      <c r="AB16" s="1319"/>
      <c r="AC16" s="1211"/>
      <c r="AD16" s="1212"/>
      <c r="AE16" s="1262"/>
      <c r="AF16" s="1211"/>
      <c r="AG16" s="1212"/>
      <c r="AH16" s="1262"/>
      <c r="AI16" s="1211"/>
      <c r="AJ16" s="1212"/>
      <c r="AK16" s="1262"/>
      <c r="AL16" s="306">
        <f t="shared" si="1"/>
        <v>0</v>
      </c>
      <c r="AM16" s="1211"/>
      <c r="AN16" s="1212"/>
      <c r="AO16" s="1262"/>
      <c r="AP16" s="1233">
        <f t="shared" si="2"/>
        <v>0</v>
      </c>
      <c r="AQ16" s="1234"/>
      <c r="AR16" s="1235"/>
    </row>
    <row r="17" spans="1:44" ht="20.25" customHeight="1">
      <c r="A17" s="10"/>
      <c r="B17" s="8"/>
      <c r="C17" s="8"/>
      <c r="D17" s="1182" t="s">
        <v>153</v>
      </c>
      <c r="E17" s="1182"/>
      <c r="F17" s="8"/>
      <c r="G17" s="1317"/>
      <c r="H17" s="1318"/>
      <c r="I17" s="1319"/>
      <c r="J17" s="1211"/>
      <c r="K17" s="1212"/>
      <c r="L17" s="1262"/>
      <c r="M17" s="1211"/>
      <c r="N17" s="1212"/>
      <c r="O17" s="1262"/>
      <c r="P17" s="1211"/>
      <c r="Q17" s="1212"/>
      <c r="R17" s="1262"/>
      <c r="S17" s="303">
        <f t="shared" si="0"/>
        <v>0</v>
      </c>
      <c r="T17" s="1211"/>
      <c r="U17" s="1212"/>
      <c r="V17" s="1262"/>
      <c r="W17" s="1211">
        <f t="shared" si="3"/>
        <v>0</v>
      </c>
      <c r="X17" s="1212"/>
      <c r="Y17" s="1213"/>
      <c r="Z17" s="1317"/>
      <c r="AA17" s="1318"/>
      <c r="AB17" s="1319"/>
      <c r="AC17" s="1344"/>
      <c r="AD17" s="1345"/>
      <c r="AE17" s="1346"/>
      <c r="AF17" s="1371"/>
      <c r="AG17" s="1372"/>
      <c r="AH17" s="1373"/>
      <c r="AI17" s="1344"/>
      <c r="AJ17" s="1345"/>
      <c r="AK17" s="1346"/>
      <c r="AL17" s="306">
        <f t="shared" si="1"/>
        <v>0</v>
      </c>
      <c r="AM17" s="1344"/>
      <c r="AN17" s="1345"/>
      <c r="AO17" s="1346"/>
      <c r="AP17" s="1211">
        <f t="shared" si="2"/>
        <v>0</v>
      </c>
      <c r="AQ17" s="1212"/>
      <c r="AR17" s="1213"/>
    </row>
    <row r="18" spans="1:44" ht="20.25" customHeight="1">
      <c r="A18" s="17"/>
      <c r="B18" s="19"/>
      <c r="C18" s="19"/>
      <c r="D18" s="949" t="s">
        <v>156</v>
      </c>
      <c r="E18" s="949"/>
      <c r="F18" s="19"/>
      <c r="G18" s="1317"/>
      <c r="H18" s="1318"/>
      <c r="I18" s="1319"/>
      <c r="J18" s="1211"/>
      <c r="K18" s="1212"/>
      <c r="L18" s="1262"/>
      <c r="M18" s="1211"/>
      <c r="N18" s="1212"/>
      <c r="O18" s="1262"/>
      <c r="P18" s="1211"/>
      <c r="Q18" s="1212"/>
      <c r="R18" s="1262"/>
      <c r="S18" s="303">
        <f t="shared" si="0"/>
        <v>0</v>
      </c>
      <c r="T18" s="1211"/>
      <c r="U18" s="1212"/>
      <c r="V18" s="1262"/>
      <c r="W18" s="1211">
        <f t="shared" si="3"/>
        <v>0</v>
      </c>
      <c r="X18" s="1212"/>
      <c r="Y18" s="1213"/>
      <c r="Z18" s="1317"/>
      <c r="AA18" s="1318"/>
      <c r="AB18" s="1319"/>
      <c r="AC18" s="1344"/>
      <c r="AD18" s="1345"/>
      <c r="AE18" s="1346"/>
      <c r="AF18" s="1371"/>
      <c r="AG18" s="1372"/>
      <c r="AH18" s="1373"/>
      <c r="AI18" s="1344"/>
      <c r="AJ18" s="1345"/>
      <c r="AK18" s="1346"/>
      <c r="AL18" s="306">
        <f t="shared" si="1"/>
        <v>0</v>
      </c>
      <c r="AM18" s="1344"/>
      <c r="AN18" s="1345"/>
      <c r="AO18" s="1346"/>
      <c r="AP18" s="1211">
        <f t="shared" si="2"/>
        <v>0</v>
      </c>
      <c r="AQ18" s="1212"/>
      <c r="AR18" s="1213"/>
    </row>
    <row r="19" spans="1:44" ht="20.25" customHeight="1">
      <c r="A19" s="25"/>
      <c r="B19" s="1014" t="s">
        <v>157</v>
      </c>
      <c r="C19" s="1014"/>
      <c r="D19" s="1014"/>
      <c r="E19" s="1014"/>
      <c r="F19" s="27"/>
      <c r="G19" s="1347">
        <f>G7+G10+G15+G16</f>
        <v>0</v>
      </c>
      <c r="H19" s="1348"/>
      <c r="I19" s="1349"/>
      <c r="J19" s="1240">
        <f>J7+J10+J15+J16</f>
        <v>0</v>
      </c>
      <c r="K19" s="1241"/>
      <c r="L19" s="1263"/>
      <c r="M19" s="1240">
        <f>M7+M10+M15+M16</f>
        <v>0</v>
      </c>
      <c r="N19" s="1241"/>
      <c r="O19" s="1263"/>
      <c r="P19" s="1240">
        <f>P7+P10+P15+P16</f>
        <v>0</v>
      </c>
      <c r="Q19" s="1241"/>
      <c r="R19" s="1263"/>
      <c r="S19" s="304">
        <f>SUM(J19:R19)</f>
        <v>0</v>
      </c>
      <c r="T19" s="1240">
        <f>T7+T10+T15+T16</f>
        <v>0</v>
      </c>
      <c r="U19" s="1241"/>
      <c r="V19" s="1263"/>
      <c r="W19" s="1240">
        <f t="shared" ref="W19" si="4">SUM(S19:V19)</f>
        <v>0</v>
      </c>
      <c r="X19" s="1241"/>
      <c r="Y19" s="1242"/>
      <c r="Z19" s="1347">
        <f>Z7+Z10+Z15+Z16</f>
        <v>0</v>
      </c>
      <c r="AA19" s="1348"/>
      <c r="AB19" s="1349"/>
      <c r="AC19" s="1356">
        <f>AC7+AC10+AC15+AC16</f>
        <v>0</v>
      </c>
      <c r="AD19" s="1357"/>
      <c r="AE19" s="1358"/>
      <c r="AF19" s="1356">
        <f>AF7+AF10+AF15+AF16</f>
        <v>0</v>
      </c>
      <c r="AG19" s="1357"/>
      <c r="AH19" s="1358"/>
      <c r="AI19" s="1356">
        <f>AI7+AI10+AI15+AI16</f>
        <v>0</v>
      </c>
      <c r="AJ19" s="1357"/>
      <c r="AK19" s="1358"/>
      <c r="AL19" s="299">
        <f>SUM(AC19:AK19)</f>
        <v>0</v>
      </c>
      <c r="AM19" s="1356">
        <f>AM7+AM10+AM15+AM16</f>
        <v>0</v>
      </c>
      <c r="AN19" s="1357"/>
      <c r="AO19" s="1358"/>
      <c r="AP19" s="1240">
        <f t="shared" ref="AP19" si="5">SUM(AL19:AO19)</f>
        <v>0</v>
      </c>
      <c r="AQ19" s="1241"/>
      <c r="AR19" s="1242"/>
    </row>
    <row r="20" spans="1:44">
      <c r="A20" s="10"/>
      <c r="B20" s="8"/>
      <c r="C20" s="8"/>
      <c r="D20" s="8"/>
      <c r="E20" s="8"/>
      <c r="F20" s="8"/>
      <c r="G20" s="8"/>
      <c r="H20" s="8"/>
      <c r="I20" s="8"/>
      <c r="J20" s="8"/>
      <c r="K20" s="8"/>
      <c r="L20" s="8"/>
      <c r="M20" s="8"/>
      <c r="N20" s="8"/>
      <c r="O20" s="8"/>
      <c r="P20" s="8"/>
      <c r="Q20" s="8"/>
      <c r="R20" s="8"/>
      <c r="S20" s="8"/>
      <c r="T20" s="8"/>
      <c r="U20" s="8"/>
      <c r="V20" s="8"/>
      <c r="W20" s="8"/>
      <c r="X20" s="264" t="s">
        <v>172</v>
      </c>
      <c r="Y20" s="8"/>
      <c r="Z20" s="55"/>
      <c r="AA20" s="40"/>
      <c r="AB20" s="40"/>
      <c r="AC20" s="40"/>
      <c r="AD20" s="40"/>
      <c r="AE20" s="40"/>
      <c r="AF20" s="40"/>
      <c r="AG20" s="40"/>
      <c r="AH20" s="40"/>
      <c r="AI20" s="40"/>
      <c r="AJ20" s="40"/>
      <c r="AK20" s="40"/>
      <c r="AL20" s="40"/>
      <c r="AM20" s="40"/>
      <c r="AN20" s="40"/>
      <c r="AO20" s="40"/>
      <c r="AP20" s="40"/>
      <c r="AQ20" s="40"/>
      <c r="AR20" s="56"/>
    </row>
    <row r="21" spans="1:44" ht="13.5" customHeight="1">
      <c r="A21" s="10"/>
      <c r="V21" s="31"/>
      <c r="W21" s="31"/>
      <c r="X21" s="8"/>
      <c r="Y21" s="8"/>
      <c r="Z21" s="10"/>
      <c r="AA21" s="8"/>
      <c r="AB21" s="8"/>
      <c r="AC21" s="8"/>
      <c r="AD21" s="8"/>
      <c r="AE21" s="8"/>
      <c r="AF21" s="8"/>
      <c r="AG21" s="8"/>
      <c r="AH21" s="8"/>
      <c r="AI21" s="8"/>
      <c r="AJ21" s="8"/>
      <c r="AK21" s="8"/>
      <c r="AL21" s="8"/>
      <c r="AM21" s="8"/>
      <c r="AN21" s="8"/>
      <c r="AO21" s="8"/>
      <c r="AP21" s="8"/>
      <c r="AQ21" s="8"/>
      <c r="AR21" s="24"/>
    </row>
    <row r="22" spans="1:44" ht="12.75" customHeight="1">
      <c r="A22" s="10"/>
      <c r="B22" s="65" t="s">
        <v>201</v>
      </c>
      <c r="D22" s="65" t="s">
        <v>432</v>
      </c>
      <c r="Q22" s="101" t="s">
        <v>48</v>
      </c>
      <c r="R22" s="64" t="s">
        <v>169</v>
      </c>
      <c r="S22" s="31" t="s">
        <v>160</v>
      </c>
      <c r="T22" s="31"/>
      <c r="U22" s="31"/>
      <c r="V22" s="31"/>
      <c r="W22" s="31"/>
      <c r="X22" s="8"/>
      <c r="Y22" s="8"/>
      <c r="Z22" s="10"/>
      <c r="AA22" s="31" t="s">
        <v>409</v>
      </c>
      <c r="AB22" s="8"/>
      <c r="AC22" s="8" t="s">
        <v>403</v>
      </c>
      <c r="AD22" s="8"/>
      <c r="AE22" s="8"/>
      <c r="AF22" s="8"/>
      <c r="AG22" s="8"/>
      <c r="AH22" s="8"/>
      <c r="AI22" s="8"/>
      <c r="AJ22" s="8"/>
      <c r="AK22" s="8"/>
      <c r="AL22" s="8"/>
      <c r="AM22" s="8"/>
      <c r="AN22" s="8"/>
      <c r="AO22" s="8"/>
      <c r="AP22" s="8"/>
      <c r="AQ22" s="8"/>
      <c r="AR22" s="24"/>
    </row>
    <row r="23" spans="1:44" ht="8.25" customHeight="1">
      <c r="A23" s="10"/>
      <c r="S23" s="300">
        <v>12</v>
      </c>
      <c r="V23" s="31"/>
      <c r="W23" s="31"/>
      <c r="Y23" s="8"/>
      <c r="Z23" s="10"/>
      <c r="AA23" s="8"/>
      <c r="AB23" s="8"/>
      <c r="AC23" s="8"/>
      <c r="AD23" s="8"/>
      <c r="AE23" s="8"/>
      <c r="AF23" s="8"/>
      <c r="AG23" s="8"/>
      <c r="AH23" s="8"/>
      <c r="AI23" s="8"/>
      <c r="AJ23" s="8"/>
      <c r="AK23" s="8"/>
      <c r="AL23" s="8"/>
      <c r="AM23" s="8"/>
      <c r="AN23" s="8"/>
      <c r="AO23" s="8"/>
      <c r="AP23" s="8"/>
      <c r="AQ23" s="8"/>
      <c r="AR23" s="24"/>
    </row>
    <row r="24" spans="1:44" ht="7.5" customHeight="1">
      <c r="A24" s="10"/>
      <c r="Q24" s="65"/>
      <c r="R24" s="66"/>
      <c r="S24" s="66"/>
      <c r="U24" s="31"/>
      <c r="V24" s="31"/>
      <c r="W24" s="31"/>
      <c r="Y24" s="8"/>
      <c r="Z24" s="10"/>
      <c r="AA24" s="8"/>
      <c r="AB24" s="8"/>
      <c r="AC24" s="8"/>
      <c r="AD24" s="8"/>
      <c r="AE24" s="8"/>
      <c r="AF24" s="8"/>
      <c r="AG24" s="8"/>
      <c r="AH24" s="8"/>
      <c r="AI24" s="8"/>
      <c r="AJ24" s="8"/>
      <c r="AK24" s="8"/>
      <c r="AL24" s="8"/>
      <c r="AM24" s="8"/>
      <c r="AN24" s="8"/>
      <c r="AO24" s="8"/>
      <c r="AP24" s="8"/>
      <c r="AQ24" s="8"/>
      <c r="AR24" s="24"/>
    </row>
    <row r="25" spans="1:44">
      <c r="A25" s="10"/>
      <c r="U25" s="99"/>
      <c r="Y25" s="8"/>
      <c r="Z25" s="10"/>
      <c r="AA25" s="6" t="s">
        <v>165</v>
      </c>
      <c r="AB25" s="8"/>
      <c r="AC25" s="8" t="s">
        <v>263</v>
      </c>
      <c r="AD25" s="8"/>
      <c r="AE25" s="8"/>
      <c r="AF25" s="8"/>
      <c r="AG25" s="8"/>
      <c r="AH25" s="8"/>
      <c r="AI25" s="8"/>
      <c r="AJ25" s="8"/>
      <c r="AK25" s="8"/>
      <c r="AL25" s="8"/>
      <c r="AM25" s="8"/>
      <c r="AN25" s="8"/>
      <c r="AO25" s="8"/>
      <c r="AP25" s="8"/>
      <c r="AQ25" s="8"/>
      <c r="AR25" s="24"/>
    </row>
    <row r="26" spans="1:44" ht="13.5" customHeight="1">
      <c r="A26" s="10"/>
      <c r="D26" s="57" t="s">
        <v>433</v>
      </c>
      <c r="Y26" s="8"/>
      <c r="Z26" s="10"/>
      <c r="AA26" s="8"/>
      <c r="AB26" s="8"/>
      <c r="AC26" s="8"/>
      <c r="AD26" s="8"/>
      <c r="AE26" s="8"/>
      <c r="AF26" s="8"/>
      <c r="AG26" s="8"/>
      <c r="AH26" s="8"/>
      <c r="AI26" s="8"/>
      <c r="AJ26" s="8"/>
      <c r="AK26" s="8"/>
      <c r="AL26" s="8"/>
      <c r="AM26" s="8"/>
      <c r="AN26" s="8"/>
      <c r="AO26" s="8"/>
      <c r="AP26" s="8"/>
      <c r="AQ26" s="8"/>
      <c r="AR26" s="24"/>
    </row>
    <row r="27" spans="1:44" ht="10.5" customHeight="1">
      <c r="A27" s="10"/>
      <c r="D27" s="1" t="s">
        <v>166</v>
      </c>
      <c r="Y27" s="8"/>
      <c r="Z27" s="10"/>
      <c r="AA27" s="6" t="s">
        <v>167</v>
      </c>
      <c r="AB27" s="8"/>
      <c r="AC27" s="8" t="s">
        <v>170</v>
      </c>
      <c r="AD27" s="8"/>
      <c r="AE27" s="8"/>
      <c r="AF27" s="8"/>
      <c r="AG27" s="8"/>
      <c r="AH27" s="8"/>
      <c r="AI27" s="8"/>
      <c r="AJ27" s="8"/>
      <c r="AK27" s="8"/>
      <c r="AL27" s="8"/>
      <c r="AM27" s="8"/>
      <c r="AN27" s="8"/>
      <c r="AO27" s="8"/>
      <c r="AP27" s="8"/>
      <c r="AQ27" s="8"/>
      <c r="AR27" s="24"/>
    </row>
    <row r="28" spans="1:44" ht="13.5" customHeight="1">
      <c r="A28" s="10"/>
      <c r="D28" s="1330" t="s">
        <v>434</v>
      </c>
      <c r="E28" s="1330"/>
      <c r="F28" s="1330"/>
      <c r="G28" s="1330"/>
      <c r="H28" s="1330"/>
      <c r="I28" s="29"/>
      <c r="K28" s="65"/>
      <c r="L28" s="65"/>
      <c r="M28" s="65"/>
      <c r="N28" s="65"/>
      <c r="O28" s="65"/>
      <c r="P28" s="65"/>
      <c r="Q28" s="65"/>
      <c r="R28" s="65"/>
      <c r="S28" s="65"/>
      <c r="T28" s="65"/>
      <c r="U28" s="65"/>
      <c r="V28" s="65"/>
      <c r="W28" s="65"/>
      <c r="Y28" s="8"/>
      <c r="Z28" s="10"/>
      <c r="AA28" s="8"/>
      <c r="AB28" s="8"/>
      <c r="AC28" s="8"/>
      <c r="AD28" s="8"/>
      <c r="AE28" s="8"/>
      <c r="AF28" s="8"/>
      <c r="AG28" s="8"/>
      <c r="AH28" s="8"/>
      <c r="AI28" s="8"/>
      <c r="AJ28" s="8"/>
      <c r="AK28" s="8"/>
      <c r="AL28" s="8"/>
      <c r="AM28" s="8"/>
      <c r="AN28" s="8"/>
      <c r="AO28" s="8"/>
      <c r="AP28" s="8"/>
      <c r="AQ28" s="8"/>
      <c r="AR28" s="24"/>
    </row>
    <row r="29" spans="1:44" ht="11.25" customHeight="1">
      <c r="A29" s="10"/>
      <c r="Y29" s="8"/>
      <c r="Z29" s="10"/>
      <c r="AA29" s="8"/>
      <c r="AB29" s="8"/>
      <c r="AC29" s="8"/>
      <c r="AD29" s="8"/>
      <c r="AE29" s="8"/>
      <c r="AF29" s="31"/>
      <c r="AG29" s="8"/>
      <c r="AH29" s="8"/>
      <c r="AI29" s="99"/>
      <c r="AJ29" s="99"/>
      <c r="AK29" s="8"/>
      <c r="AL29" s="8"/>
      <c r="AM29" s="8"/>
      <c r="AN29" s="8"/>
      <c r="AO29" s="8"/>
      <c r="AP29" s="8"/>
      <c r="AQ29" s="8"/>
      <c r="AR29" s="24"/>
    </row>
    <row r="30" spans="1:44" ht="13.5" customHeight="1">
      <c r="A30" s="10"/>
      <c r="D30" s="29" t="s">
        <v>429</v>
      </c>
      <c r="E30" s="1330" t="s">
        <v>435</v>
      </c>
      <c r="F30" s="1330"/>
      <c r="G30" s="1330"/>
      <c r="H30" s="1330"/>
      <c r="I30" s="29"/>
      <c r="K30" s="318" t="s">
        <v>134</v>
      </c>
      <c r="L30" s="1329" t="s">
        <v>446</v>
      </c>
      <c r="M30" s="1329"/>
      <c r="N30" s="101" t="s">
        <v>49</v>
      </c>
      <c r="O30" s="65"/>
      <c r="P30" s="1330"/>
      <c r="Q30" s="1330"/>
      <c r="R30" s="1330"/>
      <c r="S30" s="1330"/>
      <c r="T30" s="1330"/>
      <c r="U30" s="1330"/>
      <c r="V30" s="1330"/>
      <c r="W30" s="1330"/>
      <c r="X30" s="1330"/>
      <c r="Y30" s="8"/>
      <c r="Z30" s="10"/>
      <c r="AA30" s="8"/>
      <c r="AB30" s="1025" t="s">
        <v>429</v>
      </c>
      <c r="AC30" s="1025"/>
      <c r="AD30" s="1328" t="s">
        <v>436</v>
      </c>
      <c r="AE30" s="1328"/>
      <c r="AF30" s="1328"/>
      <c r="AG30" s="307"/>
      <c r="AH30" s="1025" t="s">
        <v>264</v>
      </c>
      <c r="AI30" s="1025"/>
      <c r="AJ30" s="82" t="s">
        <v>93</v>
      </c>
      <c r="AK30" s="82"/>
      <c r="AL30" s="82"/>
      <c r="AM30" s="82"/>
      <c r="AN30" s="82"/>
      <c r="AO30" s="82"/>
      <c r="AP30" s="82"/>
      <c r="AQ30" s="8"/>
      <c r="AR30" s="24"/>
    </row>
    <row r="31" spans="1:44" ht="11.25" customHeight="1">
      <c r="A31" s="10"/>
      <c r="D31" s="29"/>
      <c r="E31" s="50"/>
      <c r="G31" s="57"/>
      <c r="N31" s="65"/>
      <c r="O31" s="65"/>
      <c r="P31" s="1330"/>
      <c r="Q31" s="1330"/>
      <c r="R31" s="1330"/>
      <c r="S31" s="1330"/>
      <c r="T31" s="1330"/>
      <c r="U31" s="1330"/>
      <c r="V31" s="1330"/>
      <c r="W31" s="1330"/>
      <c r="X31" s="1330"/>
      <c r="Y31" s="8"/>
      <c r="Z31" s="10"/>
      <c r="AA31" s="8"/>
      <c r="AB31" s="82"/>
      <c r="AC31" s="82"/>
      <c r="AD31" s="82"/>
      <c r="AE31" s="8"/>
      <c r="AF31" s="8"/>
      <c r="AG31" s="8"/>
      <c r="AH31" s="8"/>
      <c r="AI31" s="8"/>
      <c r="AJ31" s="8"/>
      <c r="AK31" s="8"/>
      <c r="AL31" s="8"/>
      <c r="AM31" s="1025"/>
      <c r="AN31" s="1025"/>
      <c r="AO31" s="1025"/>
      <c r="AP31" s="1025"/>
      <c r="AQ31" s="1025"/>
      <c r="AR31" s="1026"/>
    </row>
    <row r="32" spans="1:44" ht="13.5" customHeight="1">
      <c r="A32" s="10"/>
      <c r="D32" s="29"/>
      <c r="E32" s="1330"/>
      <c r="F32" s="1330"/>
      <c r="G32" s="1330"/>
      <c r="H32" s="1330"/>
      <c r="L32"/>
      <c r="M32" s="1330"/>
      <c r="N32" s="1330"/>
      <c r="P32" s="1329"/>
      <c r="Q32" s="1329"/>
      <c r="R32" s="1329"/>
      <c r="S32" s="1329"/>
      <c r="T32" s="1329"/>
      <c r="U32" s="1329"/>
      <c r="V32" s="1329"/>
      <c r="W32" s="1329"/>
      <c r="X32" s="1329"/>
      <c r="Y32" s="8"/>
      <c r="Z32" s="10"/>
      <c r="AA32" s="8"/>
      <c r="AB32" s="1025"/>
      <c r="AC32" s="1025"/>
      <c r="AD32" s="1025"/>
      <c r="AE32" s="1025"/>
      <c r="AF32" s="1025"/>
      <c r="AG32" s="8"/>
      <c r="AH32" s="8"/>
      <c r="AI32" s="1328"/>
      <c r="AJ32" s="1328"/>
      <c r="AK32" s="8"/>
      <c r="AL32" s="8"/>
      <c r="AM32" s="1025"/>
      <c r="AN32" s="1025"/>
      <c r="AO32" s="1025"/>
      <c r="AP32" s="1025"/>
      <c r="AQ32" s="1025"/>
      <c r="AR32" s="1026"/>
    </row>
    <row r="33" spans="1:44" ht="13.5" customHeight="1">
      <c r="A33" s="10"/>
      <c r="D33" s="29" t="s">
        <v>429</v>
      </c>
      <c r="E33" s="1330" t="s">
        <v>430</v>
      </c>
      <c r="F33" s="1330"/>
      <c r="G33" s="1330"/>
      <c r="H33" s="1330"/>
      <c r="L33"/>
      <c r="M33" s="1330" t="s">
        <v>445</v>
      </c>
      <c r="N33" s="1330"/>
      <c r="P33" s="1329"/>
      <c r="Q33" s="1329"/>
      <c r="R33" s="1329"/>
      <c r="S33" s="1329"/>
      <c r="T33" s="1329"/>
      <c r="U33" s="1329"/>
      <c r="V33" s="1329"/>
      <c r="W33" s="1329"/>
      <c r="X33" s="1329"/>
      <c r="Y33" s="8"/>
      <c r="Z33" s="10"/>
      <c r="AA33" s="8"/>
      <c r="AB33" s="1025" t="s">
        <v>429</v>
      </c>
      <c r="AC33" s="1025"/>
      <c r="AD33" s="1025" t="s">
        <v>437</v>
      </c>
      <c r="AE33" s="1025"/>
      <c r="AF33" s="1025"/>
      <c r="AG33" s="8"/>
      <c r="AH33" s="8"/>
      <c r="AI33" s="1328" t="s">
        <v>445</v>
      </c>
      <c r="AJ33" s="1328"/>
      <c r="AK33" s="8"/>
      <c r="AL33" s="8"/>
      <c r="AM33" s="8"/>
      <c r="AN33" s="8"/>
      <c r="AO33" s="8"/>
      <c r="AP33" s="8"/>
      <c r="AQ33" s="8"/>
      <c r="AR33" s="24"/>
    </row>
    <row r="34" spans="1:44" ht="11.25" customHeight="1">
      <c r="A34" s="10"/>
      <c r="D34" s="29"/>
      <c r="E34" s="50"/>
      <c r="G34" s="57"/>
      <c r="P34" s="1329"/>
      <c r="Q34" s="1329"/>
      <c r="R34" s="1329"/>
      <c r="S34" s="1329"/>
      <c r="T34" s="1329"/>
      <c r="U34" s="1329"/>
      <c r="V34" s="1329"/>
      <c r="W34" s="1329"/>
      <c r="X34" s="1329"/>
      <c r="Y34" s="8"/>
      <c r="Z34" s="10"/>
      <c r="AA34" s="8"/>
      <c r="AB34" s="82"/>
      <c r="AC34" s="82"/>
      <c r="AD34" s="82"/>
      <c r="AE34" s="8"/>
      <c r="AF34" s="8"/>
      <c r="AG34" s="8"/>
      <c r="AH34" s="8"/>
      <c r="AI34" s="8"/>
      <c r="AJ34" s="8"/>
      <c r="AK34" s="8"/>
      <c r="AL34" s="8"/>
      <c r="AM34" s="8"/>
      <c r="AN34" s="8"/>
      <c r="AO34" s="8"/>
      <c r="AP34" s="8"/>
      <c r="AQ34" s="8"/>
      <c r="AR34" s="24"/>
    </row>
    <row r="35" spans="1:44" ht="12.75" customHeight="1">
      <c r="A35" s="10"/>
      <c r="D35" s="29" t="s">
        <v>429</v>
      </c>
      <c r="E35" s="1331" t="s">
        <v>431</v>
      </c>
      <c r="F35" s="1331"/>
      <c r="G35" s="1331"/>
      <c r="H35" s="1331"/>
      <c r="K35" s="156"/>
      <c r="L35"/>
      <c r="M35" s="1330" t="s">
        <v>168</v>
      </c>
      <c r="N35" s="1330"/>
      <c r="P35" s="1329"/>
      <c r="Q35" s="1329"/>
      <c r="R35" s="1329"/>
      <c r="S35" s="1329"/>
      <c r="T35" s="1329"/>
      <c r="U35" s="1329"/>
      <c r="V35" s="1329"/>
      <c r="W35" s="1329"/>
      <c r="X35" s="1329"/>
      <c r="Y35" s="8"/>
      <c r="Z35" s="10"/>
      <c r="AA35" s="8"/>
      <c r="AB35" s="1025" t="s">
        <v>429</v>
      </c>
      <c r="AC35" s="1025"/>
      <c r="AD35" s="1332" t="s">
        <v>438</v>
      </c>
      <c r="AE35" s="1332"/>
      <c r="AF35" s="1332"/>
      <c r="AG35" s="308"/>
      <c r="AH35" s="8"/>
      <c r="AI35" s="1328" t="s">
        <v>168</v>
      </c>
      <c r="AJ35" s="1328"/>
      <c r="AK35" s="8"/>
      <c r="AL35" s="8"/>
      <c r="AM35" s="8"/>
      <c r="AN35" s="8"/>
      <c r="AO35" s="8"/>
      <c r="AP35" s="8"/>
      <c r="AQ35" s="8"/>
      <c r="AR35" s="24"/>
    </row>
    <row r="36" spans="1:44" ht="12" customHeight="1">
      <c r="A36" s="10"/>
      <c r="F36" s="50"/>
      <c r="G36" s="50"/>
      <c r="H36" s="50"/>
      <c r="I36" s="50"/>
      <c r="N36" s="29"/>
      <c r="Y36" s="8"/>
      <c r="Z36" s="10"/>
      <c r="AA36" s="8"/>
      <c r="AB36" s="8"/>
      <c r="AC36" s="8"/>
      <c r="AD36" s="8"/>
      <c r="AE36" s="8"/>
      <c r="AF36" s="8"/>
      <c r="AG36" s="8"/>
      <c r="AH36" s="8"/>
      <c r="AI36" s="8"/>
      <c r="AJ36" s="8"/>
      <c r="AK36" s="8"/>
      <c r="AL36" s="8"/>
      <c r="AM36" s="8"/>
      <c r="AN36" s="8"/>
      <c r="AO36" s="8"/>
      <c r="AP36" s="8"/>
      <c r="AQ36" s="8"/>
      <c r="AR36" s="24"/>
    </row>
    <row r="37" spans="1:44">
      <c r="A37" s="33"/>
      <c r="B37" s="11"/>
      <c r="C37" s="11"/>
      <c r="D37" s="11"/>
      <c r="E37" s="11"/>
      <c r="F37" s="11"/>
      <c r="G37" s="11"/>
      <c r="H37" s="11"/>
      <c r="I37" s="11"/>
      <c r="J37" s="11"/>
      <c r="K37" s="11"/>
      <c r="L37" s="11"/>
      <c r="M37" s="11"/>
      <c r="N37" s="11"/>
      <c r="O37" s="11"/>
      <c r="P37" s="11"/>
      <c r="Q37" s="11"/>
      <c r="R37" s="11"/>
      <c r="S37" s="11"/>
      <c r="T37" s="11"/>
      <c r="U37" s="11"/>
      <c r="V37" s="11"/>
      <c r="W37" s="11"/>
      <c r="X37" s="11"/>
      <c r="Y37" s="11"/>
      <c r="Z37" s="33"/>
      <c r="AA37" s="11"/>
      <c r="AB37" s="11"/>
      <c r="AC37" s="11"/>
      <c r="AD37" s="11"/>
      <c r="AE37" s="11"/>
      <c r="AF37" s="11"/>
      <c r="AG37" s="11"/>
      <c r="AH37" s="11"/>
      <c r="AI37" s="11"/>
      <c r="AJ37" s="11"/>
      <c r="AK37" s="11"/>
      <c r="AL37" s="11"/>
      <c r="AM37" s="11"/>
      <c r="AN37" s="11"/>
      <c r="AO37" s="11"/>
      <c r="AP37" s="11"/>
      <c r="AQ37" s="11"/>
      <c r="AR37" s="35"/>
    </row>
    <row r="39" spans="1:44" ht="13.5">
      <c r="B39" s="915" t="s">
        <v>968</v>
      </c>
    </row>
    <row r="41" spans="1:44" ht="13.5">
      <c r="B41" s="915" t="s">
        <v>969</v>
      </c>
    </row>
  </sheetData>
  <mergeCells count="197">
    <mergeCell ref="P32:X32"/>
    <mergeCell ref="AM32:AR32"/>
    <mergeCell ref="P31:X31"/>
    <mergeCell ref="AD32:AF32"/>
    <mergeCell ref="AP13:AR14"/>
    <mergeCell ref="AM31:AR31"/>
    <mergeCell ref="AP15:AR15"/>
    <mergeCell ref="W13:Y14"/>
    <mergeCell ref="Z13:AB14"/>
    <mergeCell ref="AC13:AE14"/>
    <mergeCell ref="AP18:AR18"/>
    <mergeCell ref="AP17:AR17"/>
    <mergeCell ref="AP16:AR16"/>
    <mergeCell ref="P13:R14"/>
    <mergeCell ref="T13:V14"/>
    <mergeCell ref="S13:S14"/>
    <mergeCell ref="AF15:AH15"/>
    <mergeCell ref="AF16:AH16"/>
    <mergeCell ref="AI15:AK15"/>
    <mergeCell ref="AI19:AK19"/>
    <mergeCell ref="AF19:AH19"/>
    <mergeCell ref="AP19:AR19"/>
    <mergeCell ref="AM17:AO17"/>
    <mergeCell ref="AM18:AO18"/>
    <mergeCell ref="AF17:AH17"/>
    <mergeCell ref="AI17:AK17"/>
    <mergeCell ref="AF18:AH18"/>
    <mergeCell ref="AI18:AK18"/>
    <mergeCell ref="AM19:AO19"/>
    <mergeCell ref="AP7:AR7"/>
    <mergeCell ref="AP8:AR8"/>
    <mergeCell ref="AP9:AR9"/>
    <mergeCell ref="AP11:AR11"/>
    <mergeCell ref="AP10:AR10"/>
    <mergeCell ref="AP12:AR12"/>
    <mergeCell ref="AM12:AO12"/>
    <mergeCell ref="AM11:AO11"/>
    <mergeCell ref="AM7:AO7"/>
    <mergeCell ref="AM8:AO8"/>
    <mergeCell ref="AL13:AL14"/>
    <mergeCell ref="AI11:AK11"/>
    <mergeCell ref="AI12:AK12"/>
    <mergeCell ref="AI16:AK16"/>
    <mergeCell ref="AF9:AH9"/>
    <mergeCell ref="AF10:AH10"/>
    <mergeCell ref="AM15:AO15"/>
    <mergeCell ref="AM9:AO9"/>
    <mergeCell ref="AM10:AO10"/>
    <mergeCell ref="AI9:AK9"/>
    <mergeCell ref="AM13:AO14"/>
    <mergeCell ref="AF13:AH14"/>
    <mergeCell ref="AF11:AH11"/>
    <mergeCell ref="AF12:AH12"/>
    <mergeCell ref="AM16:AO16"/>
    <mergeCell ref="AF7:AH7"/>
    <mergeCell ref="AF8:AH8"/>
    <mergeCell ref="AI7:AK7"/>
    <mergeCell ref="AI8:AK8"/>
    <mergeCell ref="AI13:AK14"/>
    <mergeCell ref="AI10:AK10"/>
    <mergeCell ref="Z7:AB7"/>
    <mergeCell ref="T11:V11"/>
    <mergeCell ref="T7:V7"/>
    <mergeCell ref="T8:V8"/>
    <mergeCell ref="T9:V9"/>
    <mergeCell ref="T10:V10"/>
    <mergeCell ref="AC12:AE12"/>
    <mergeCell ref="AC11:AE11"/>
    <mergeCell ref="W11:Y11"/>
    <mergeCell ref="W12:Y12"/>
    <mergeCell ref="Z12:AB12"/>
    <mergeCell ref="W19:Y19"/>
    <mergeCell ref="T17:V17"/>
    <mergeCell ref="Z19:AB19"/>
    <mergeCell ref="AC19:AE19"/>
    <mergeCell ref="AC15:AE15"/>
    <mergeCell ref="AC16:AE16"/>
    <mergeCell ref="AC17:AE17"/>
    <mergeCell ref="Z18:AB18"/>
    <mergeCell ref="AC18:AE18"/>
    <mergeCell ref="W18:Y18"/>
    <mergeCell ref="T18:V18"/>
    <mergeCell ref="T19:V19"/>
    <mergeCell ref="Z17:AB17"/>
    <mergeCell ref="W17:Y17"/>
    <mergeCell ref="W16:Y16"/>
    <mergeCell ref="T15:V15"/>
    <mergeCell ref="T16:V16"/>
    <mergeCell ref="Z15:AB15"/>
    <mergeCell ref="Z16:AB16"/>
    <mergeCell ref="W15:Y15"/>
    <mergeCell ref="P19:R19"/>
    <mergeCell ref="P18:R18"/>
    <mergeCell ref="J7:L7"/>
    <mergeCell ref="M7:O7"/>
    <mergeCell ref="J8:L8"/>
    <mergeCell ref="M8:O8"/>
    <mergeCell ref="M9:O9"/>
    <mergeCell ref="J9:L9"/>
    <mergeCell ref="J16:L16"/>
    <mergeCell ref="J11:L11"/>
    <mergeCell ref="J10:L10"/>
    <mergeCell ref="M11:O11"/>
    <mergeCell ref="M12:O12"/>
    <mergeCell ref="J15:L15"/>
    <mergeCell ref="M16:O16"/>
    <mergeCell ref="M10:O10"/>
    <mergeCell ref="J12:L12"/>
    <mergeCell ref="J13:L14"/>
    <mergeCell ref="M13:O14"/>
    <mergeCell ref="M15:O15"/>
    <mergeCell ref="J19:L19"/>
    <mergeCell ref="J18:L18"/>
    <mergeCell ref="J17:L17"/>
    <mergeCell ref="M19:O19"/>
    <mergeCell ref="G19:I19"/>
    <mergeCell ref="M18:O18"/>
    <mergeCell ref="M17:O17"/>
    <mergeCell ref="G10:I10"/>
    <mergeCell ref="G11:I11"/>
    <mergeCell ref="G17:I17"/>
    <mergeCell ref="G12:I12"/>
    <mergeCell ref="G15:I15"/>
    <mergeCell ref="G16:I16"/>
    <mergeCell ref="G13:I14"/>
    <mergeCell ref="C11:E11"/>
    <mergeCell ref="C12:E12"/>
    <mergeCell ref="A2:AR2"/>
    <mergeCell ref="A3:C3"/>
    <mergeCell ref="G6:I6"/>
    <mergeCell ref="B5:E6"/>
    <mergeCell ref="G5:Y5"/>
    <mergeCell ref="T6:V6"/>
    <mergeCell ref="Z6:AB6"/>
    <mergeCell ref="Z5:AR5"/>
    <mergeCell ref="AM6:AO6"/>
    <mergeCell ref="W7:Y7"/>
    <mergeCell ref="W8:Y8"/>
    <mergeCell ref="W9:Y9"/>
    <mergeCell ref="W10:Y10"/>
    <mergeCell ref="T12:V12"/>
    <mergeCell ref="Z11:AB11"/>
    <mergeCell ref="AC7:AE7"/>
    <mergeCell ref="AC8:AE8"/>
    <mergeCell ref="AC9:AE9"/>
    <mergeCell ref="Z8:AB8"/>
    <mergeCell ref="Z9:AB9"/>
    <mergeCell ref="Z10:AB10"/>
    <mergeCell ref="AC10:AE10"/>
    <mergeCell ref="AI33:AJ33"/>
    <mergeCell ref="AI35:AJ35"/>
    <mergeCell ref="P33:X33"/>
    <mergeCell ref="P34:X34"/>
    <mergeCell ref="P35:X35"/>
    <mergeCell ref="AH30:AI30"/>
    <mergeCell ref="AI32:AJ32"/>
    <mergeCell ref="P30:X30"/>
    <mergeCell ref="D28:H28"/>
    <mergeCell ref="E33:H33"/>
    <mergeCell ref="E35:H35"/>
    <mergeCell ref="AD30:AF30"/>
    <mergeCell ref="AD33:AF33"/>
    <mergeCell ref="AD35:AF35"/>
    <mergeCell ref="AB30:AC30"/>
    <mergeCell ref="AB33:AC33"/>
    <mergeCell ref="AB35:AC35"/>
    <mergeCell ref="M33:N33"/>
    <mergeCell ref="M35:N35"/>
    <mergeCell ref="E30:H30"/>
    <mergeCell ref="L30:M30"/>
    <mergeCell ref="E32:H32"/>
    <mergeCell ref="M32:N32"/>
    <mergeCell ref="AB32:AC32"/>
    <mergeCell ref="B19:E19"/>
    <mergeCell ref="D18:E18"/>
    <mergeCell ref="G18:I18"/>
    <mergeCell ref="P17:R17"/>
    <mergeCell ref="P7:R7"/>
    <mergeCell ref="P8:R8"/>
    <mergeCell ref="P15:R15"/>
    <mergeCell ref="P16:R16"/>
    <mergeCell ref="P10:R10"/>
    <mergeCell ref="P9:R9"/>
    <mergeCell ref="P12:R12"/>
    <mergeCell ref="P11:R11"/>
    <mergeCell ref="G7:I7"/>
    <mergeCell ref="D17:E17"/>
    <mergeCell ref="D13:E13"/>
    <mergeCell ref="B15:E15"/>
    <mergeCell ref="B16:E16"/>
    <mergeCell ref="D14:E14"/>
    <mergeCell ref="G8:I8"/>
    <mergeCell ref="G9:I9"/>
    <mergeCell ref="B7:E7"/>
    <mergeCell ref="B10:E10"/>
    <mergeCell ref="C8:E8"/>
    <mergeCell ref="C9:E9"/>
  </mergeCells>
  <phoneticPr fontId="3"/>
  <pageMargins left="0.59055118110236227" right="0.19685039370078741" top="0.39370078740157483" bottom="0.19685039370078741" header="0.51181102362204722" footer="0.19685039370078741"/>
  <pageSetup paperSize="9" scale="94" orientation="landscape" r:id="rId1"/>
  <headerFooter alignWithMargins="0">
    <oddFooter>&amp;C
- 6 -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38"/>
  <sheetViews>
    <sheetView zoomScale="115" zoomScaleNormal="115" workbookViewId="0">
      <selection activeCell="D9" sqref="D9:Q9"/>
    </sheetView>
  </sheetViews>
  <sheetFormatPr defaultRowHeight="11.25"/>
  <cols>
    <col min="1" max="1" width="0.875" style="1" customWidth="1"/>
    <col min="2" max="2" width="4.875" style="1" customWidth="1"/>
    <col min="3" max="3" width="6.625" style="1" customWidth="1"/>
    <col min="4" max="4" width="4.875" style="1" customWidth="1"/>
    <col min="5" max="5" width="6.625" style="1" customWidth="1"/>
    <col min="6" max="7" width="0.875" style="1" customWidth="1"/>
    <col min="8" max="8" width="5.875" style="1" customWidth="1"/>
    <col min="9" max="9" width="1.625" style="1" customWidth="1"/>
    <col min="10" max="11" width="0.875" style="1" customWidth="1"/>
    <col min="12" max="12" width="5.875" style="1" customWidth="1"/>
    <col min="13" max="13" width="1.625" style="1" customWidth="1"/>
    <col min="14" max="15" width="0.875" style="1" customWidth="1"/>
    <col min="16" max="16" width="6" style="1" customWidth="1"/>
    <col min="17" max="17" width="1.625" style="1" customWidth="1"/>
    <col min="18" max="19" width="0.875" style="1" customWidth="1"/>
    <col min="20" max="20" width="8.375" style="1" customWidth="1"/>
    <col min="21" max="21" width="0.875" style="1" customWidth="1"/>
    <col min="22" max="22" width="4.75" style="1" customWidth="1"/>
    <col min="23" max="23" width="0.875" style="1" customWidth="1"/>
    <col min="24" max="24" width="9" style="1"/>
    <col min="25" max="25" width="0.875" style="1" customWidth="1"/>
    <col min="26" max="26" width="6.625" style="1" customWidth="1"/>
    <col min="27" max="28" width="0.75" style="1" customWidth="1"/>
    <col min="29" max="29" width="6.625" style="1" customWidth="1"/>
    <col min="30" max="31" width="0.875" style="1" customWidth="1"/>
    <col min="32" max="32" width="6.625" style="1" customWidth="1"/>
    <col min="33" max="34" width="0.875" style="1" customWidth="1"/>
    <col min="35" max="35" width="9.125" style="1" customWidth="1"/>
    <col min="36" max="37" width="0.75" style="1" customWidth="1"/>
    <col min="38" max="38" width="2.625" style="1" customWidth="1"/>
    <col min="39" max="39" width="0.875" style="1" customWidth="1"/>
    <col min="40" max="40" width="2.625" style="1" customWidth="1"/>
    <col min="41" max="41" width="1.25" style="1" customWidth="1"/>
    <col min="42" max="42" width="0.875" style="1" customWidth="1"/>
    <col min="43" max="43" width="2.625" style="1" customWidth="1"/>
    <col min="44" max="44" width="0.875" style="1" customWidth="1"/>
    <col min="45" max="45" width="2.625" style="1" customWidth="1"/>
    <col min="46" max="46" width="1.5" style="1" customWidth="1"/>
    <col min="47" max="47" width="0.625" style="1" customWidth="1"/>
    <col min="48" max="48" width="3.125" style="1" customWidth="1"/>
    <col min="49" max="49" width="0.875" style="1" customWidth="1"/>
    <col min="50" max="50" width="2.625" style="1" customWidth="1"/>
    <col min="51" max="51" width="1.25" style="1" customWidth="1"/>
    <col min="52" max="16384" width="9" style="1"/>
  </cols>
  <sheetData>
    <row r="1" spans="1:52" ht="18.75" customHeight="1">
      <c r="AS1" s="8"/>
      <c r="AT1" s="24"/>
      <c r="AU1" s="938" t="s">
        <v>408</v>
      </c>
      <c r="AV1" s="942"/>
      <c r="AW1" s="942"/>
      <c r="AX1" s="942"/>
      <c r="AY1" s="939"/>
    </row>
    <row r="2" spans="1:52" s="61" customFormat="1" ht="17.25">
      <c r="A2" s="1163" t="s">
        <v>440</v>
      </c>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c r="AC2" s="1163"/>
      <c r="AD2" s="1163"/>
      <c r="AE2" s="1163"/>
      <c r="AF2" s="1163"/>
      <c r="AG2" s="1163"/>
      <c r="AH2" s="1163"/>
      <c r="AI2" s="1163"/>
      <c r="AJ2" s="1163"/>
      <c r="AK2" s="1163"/>
      <c r="AL2" s="1163"/>
      <c r="AM2" s="1163"/>
      <c r="AN2" s="1163"/>
      <c r="AO2" s="1163"/>
      <c r="AP2" s="1163"/>
      <c r="AQ2" s="1163"/>
      <c r="AR2" s="1163"/>
      <c r="AS2" s="1163"/>
      <c r="AT2" s="1163"/>
      <c r="AU2" s="1163"/>
      <c r="AV2" s="1163"/>
      <c r="AW2" s="1163"/>
      <c r="AX2" s="1163"/>
      <c r="AY2" s="1163"/>
    </row>
    <row r="3" spans="1:52" ht="13.5" customHeight="1">
      <c r="A3" s="1194" t="s">
        <v>76</v>
      </c>
      <c r="B3" s="1194"/>
      <c r="C3" s="1194"/>
      <c r="D3" s="1194"/>
      <c r="E3" s="1194"/>
    </row>
    <row r="4" spans="1:52" ht="15.95" customHeight="1">
      <c r="B4" s="911" t="s">
        <v>990</v>
      </c>
      <c r="C4" s="911"/>
      <c r="D4" s="911"/>
      <c r="E4" s="911"/>
      <c r="F4" s="911"/>
      <c r="G4" s="911"/>
      <c r="H4" s="911"/>
      <c r="I4" s="911"/>
      <c r="J4" s="911"/>
      <c r="K4" s="911"/>
      <c r="L4" s="911"/>
      <c r="M4" s="911"/>
      <c r="N4" s="911"/>
      <c r="O4" s="911"/>
      <c r="P4" s="911"/>
      <c r="Q4" s="911"/>
      <c r="R4" s="911"/>
      <c r="S4" s="911"/>
      <c r="T4" s="1451" t="s">
        <v>109</v>
      </c>
      <c r="U4" s="1451"/>
      <c r="W4" s="11"/>
      <c r="X4" s="69" t="s">
        <v>991</v>
      </c>
      <c r="Y4" s="69"/>
      <c r="Z4" s="69"/>
      <c r="AA4" s="69"/>
      <c r="AB4" s="69"/>
      <c r="AC4" s="69"/>
      <c r="AD4" s="11"/>
      <c r="AE4" s="11"/>
      <c r="AF4" s="11"/>
      <c r="AG4" s="11"/>
      <c r="AH4" s="11"/>
      <c r="AI4" s="11"/>
      <c r="AJ4" s="11"/>
      <c r="AK4" s="11"/>
      <c r="AL4" s="11"/>
      <c r="AM4" s="11"/>
      <c r="AN4" s="11"/>
      <c r="AO4" s="11"/>
      <c r="AP4" s="11"/>
      <c r="AQ4" s="11"/>
      <c r="AR4" s="11"/>
      <c r="AS4" s="11"/>
      <c r="AT4" s="11"/>
      <c r="AU4" s="11"/>
      <c r="AV4" s="11"/>
      <c r="AW4" s="11"/>
      <c r="AX4" s="1040" t="s">
        <v>373</v>
      </c>
      <c r="AY4" s="1040"/>
    </row>
    <row r="5" spans="1:52" ht="17.25" customHeight="1">
      <c r="A5" s="51"/>
      <c r="B5" s="1441" t="s">
        <v>30</v>
      </c>
      <c r="C5" s="1441"/>
      <c r="D5" s="1441"/>
      <c r="E5" s="1441"/>
      <c r="F5" s="71"/>
      <c r="G5" s="1226" t="s">
        <v>154</v>
      </c>
      <c r="H5" s="942"/>
      <c r="I5" s="942"/>
      <c r="J5" s="1227"/>
      <c r="K5" s="1226" t="s">
        <v>175</v>
      </c>
      <c r="L5" s="942"/>
      <c r="M5" s="942"/>
      <c r="N5" s="1227"/>
      <c r="O5" s="1226" t="s">
        <v>128</v>
      </c>
      <c r="P5" s="942"/>
      <c r="Q5" s="942"/>
      <c r="R5" s="1227"/>
      <c r="S5" s="1226" t="s">
        <v>405</v>
      </c>
      <c r="T5" s="942"/>
      <c r="U5" s="939"/>
      <c r="V5" s="13"/>
      <c r="W5" s="938" t="s">
        <v>406</v>
      </c>
      <c r="X5" s="1227"/>
      <c r="Y5" s="1226" t="s">
        <v>154</v>
      </c>
      <c r="Z5" s="942"/>
      <c r="AA5" s="1227"/>
      <c r="AB5" s="1226" t="s">
        <v>175</v>
      </c>
      <c r="AC5" s="942"/>
      <c r="AD5" s="1227"/>
      <c r="AE5" s="1226" t="s">
        <v>128</v>
      </c>
      <c r="AF5" s="942"/>
      <c r="AG5" s="939"/>
      <c r="AH5" s="51"/>
      <c r="AI5" s="60" t="s">
        <v>406</v>
      </c>
      <c r="AJ5" s="73"/>
      <c r="AK5" s="1226" t="s">
        <v>154</v>
      </c>
      <c r="AL5" s="942"/>
      <c r="AM5" s="942"/>
      <c r="AN5" s="942"/>
      <c r="AO5" s="1227"/>
      <c r="AP5" s="71"/>
      <c r="AQ5" s="140" t="s">
        <v>175</v>
      </c>
      <c r="AR5" s="140"/>
      <c r="AS5" s="140"/>
      <c r="AT5" s="263"/>
      <c r="AU5" s="1226" t="s">
        <v>128</v>
      </c>
      <c r="AV5" s="942"/>
      <c r="AW5" s="942"/>
      <c r="AX5" s="942"/>
      <c r="AY5" s="939"/>
      <c r="AZ5" s="10"/>
    </row>
    <row r="6" spans="1:52" ht="7.5" customHeight="1">
      <c r="A6" s="10"/>
      <c r="B6" s="1437">
        <v>300</v>
      </c>
      <c r="C6" s="1025" t="s">
        <v>173</v>
      </c>
      <c r="D6" s="1384"/>
      <c r="E6" s="1384"/>
      <c r="F6" s="8"/>
      <c r="G6" s="1386"/>
      <c r="H6" s="1387"/>
      <c r="I6" s="1387"/>
      <c r="J6" s="1390"/>
      <c r="K6" s="1386"/>
      <c r="L6" s="1387"/>
      <c r="M6" s="1387"/>
      <c r="N6" s="1390"/>
      <c r="O6" s="1386">
        <f>G6+K6</f>
        <v>0</v>
      </c>
      <c r="P6" s="1387"/>
      <c r="Q6" s="1387"/>
      <c r="R6" s="1390"/>
      <c r="S6" s="1214"/>
      <c r="T6" s="1035"/>
      <c r="U6" s="1036"/>
      <c r="V6" s="13"/>
      <c r="W6" s="10"/>
      <c r="X6" s="1025" t="s">
        <v>176</v>
      </c>
      <c r="Y6" s="1386"/>
      <c r="Z6" s="1387"/>
      <c r="AA6" s="1390"/>
      <c r="AB6" s="1386"/>
      <c r="AC6" s="1387"/>
      <c r="AD6" s="1390"/>
      <c r="AE6" s="1386">
        <f>Y6+AB6</f>
        <v>0</v>
      </c>
      <c r="AF6" s="1387"/>
      <c r="AG6" s="1387"/>
      <c r="AH6" s="1098"/>
      <c r="AI6" s="1035" t="s">
        <v>351</v>
      </c>
      <c r="AJ6" s="1215"/>
      <c r="AK6" s="1392"/>
      <c r="AL6" s="1393"/>
      <c r="AM6" s="1393"/>
      <c r="AN6" s="1393"/>
      <c r="AO6" s="1394"/>
      <c r="AP6" s="1392"/>
      <c r="AQ6" s="1393"/>
      <c r="AR6" s="1393"/>
      <c r="AS6" s="1393"/>
      <c r="AT6" s="1394"/>
      <c r="AU6" s="1392">
        <f>AK6+AP6</f>
        <v>0</v>
      </c>
      <c r="AV6" s="1393"/>
      <c r="AW6" s="1393"/>
      <c r="AX6" s="1393"/>
      <c r="AY6" s="1439"/>
      <c r="AZ6" s="10"/>
    </row>
    <row r="7" spans="1:52" ht="10.5" customHeight="1">
      <c r="A7" s="42"/>
      <c r="B7" s="1438"/>
      <c r="C7" s="1038"/>
      <c r="D7" s="1385"/>
      <c r="E7" s="1385"/>
      <c r="F7" s="14"/>
      <c r="G7" s="1388"/>
      <c r="H7" s="1389"/>
      <c r="I7" s="1389"/>
      <c r="J7" s="1391"/>
      <c r="K7" s="1388"/>
      <c r="L7" s="1389"/>
      <c r="M7" s="1389"/>
      <c r="N7" s="1391"/>
      <c r="O7" s="1388"/>
      <c r="P7" s="1389"/>
      <c r="Q7" s="1389"/>
      <c r="R7" s="1391"/>
      <c r="S7" s="1153"/>
      <c r="T7" s="1038"/>
      <c r="U7" s="1039"/>
      <c r="V7" s="13"/>
      <c r="W7" s="42"/>
      <c r="X7" s="1038"/>
      <c r="Y7" s="1388"/>
      <c r="Z7" s="1389"/>
      <c r="AA7" s="1391"/>
      <c r="AB7" s="1388"/>
      <c r="AC7" s="1389"/>
      <c r="AD7" s="1391"/>
      <c r="AE7" s="1388"/>
      <c r="AF7" s="1389"/>
      <c r="AG7" s="1389"/>
      <c r="AH7" s="1145"/>
      <c r="AI7" s="1038"/>
      <c r="AJ7" s="1216"/>
      <c r="AK7" s="1395"/>
      <c r="AL7" s="1396"/>
      <c r="AM7" s="1396"/>
      <c r="AN7" s="1396"/>
      <c r="AO7" s="1397"/>
      <c r="AP7" s="1395"/>
      <c r="AQ7" s="1396"/>
      <c r="AR7" s="1396"/>
      <c r="AS7" s="1396"/>
      <c r="AT7" s="1397"/>
      <c r="AU7" s="1395"/>
      <c r="AV7" s="1396"/>
      <c r="AW7" s="1396"/>
      <c r="AX7" s="1396"/>
      <c r="AY7" s="1440"/>
      <c r="AZ7" s="10"/>
    </row>
    <row r="8" spans="1:52" ht="17.100000000000001" customHeight="1">
      <c r="A8" s="10"/>
      <c r="B8" s="63">
        <v>300</v>
      </c>
      <c r="C8" s="1" t="s">
        <v>174</v>
      </c>
      <c r="D8" s="63">
        <v>350</v>
      </c>
      <c r="E8" s="1" t="s">
        <v>173</v>
      </c>
      <c r="F8" s="14"/>
      <c r="G8" s="1398"/>
      <c r="H8" s="1176"/>
      <c r="I8" s="1176"/>
      <c r="J8" s="1399"/>
      <c r="K8" s="1398"/>
      <c r="L8" s="1176"/>
      <c r="M8" s="1176"/>
      <c r="N8" s="1399"/>
      <c r="O8" s="1398">
        <f>G8+K8</f>
        <v>0</v>
      </c>
      <c r="P8" s="1176"/>
      <c r="Q8" s="1176"/>
      <c r="R8" s="1399"/>
      <c r="S8" s="1154"/>
      <c r="T8" s="1147"/>
      <c r="U8" s="1155"/>
      <c r="V8" s="13"/>
      <c r="X8" s="29" t="s">
        <v>177</v>
      </c>
      <c r="Y8" s="1398"/>
      <c r="Z8" s="1176"/>
      <c r="AA8" s="1399"/>
      <c r="AB8" s="1398"/>
      <c r="AC8" s="1176"/>
      <c r="AD8" s="1399"/>
      <c r="AE8" s="1398">
        <f t="shared" ref="AE8:AE28" si="0">Y8+AB8</f>
        <v>0</v>
      </c>
      <c r="AF8" s="1176"/>
      <c r="AG8" s="1176"/>
      <c r="AH8" s="10"/>
      <c r="AI8" s="31" t="s">
        <v>352</v>
      </c>
      <c r="AJ8" s="22"/>
      <c r="AK8" s="1433"/>
      <c r="AL8" s="1434"/>
      <c r="AM8" s="1434"/>
      <c r="AN8" s="1434"/>
      <c r="AO8" s="1435"/>
      <c r="AP8" s="1433"/>
      <c r="AQ8" s="1434"/>
      <c r="AR8" s="1434"/>
      <c r="AS8" s="1434"/>
      <c r="AT8" s="1435"/>
      <c r="AU8" s="1433">
        <f>AK8+AP8</f>
        <v>0</v>
      </c>
      <c r="AV8" s="1434"/>
      <c r="AW8" s="1434"/>
      <c r="AX8" s="1434"/>
      <c r="AY8" s="1436"/>
      <c r="AZ8" s="10"/>
    </row>
    <row r="9" spans="1:52" ht="17.100000000000001" customHeight="1">
      <c r="A9" s="17"/>
      <c r="B9" s="70">
        <v>350</v>
      </c>
      <c r="C9" s="19" t="s">
        <v>447</v>
      </c>
      <c r="D9" s="70">
        <v>400</v>
      </c>
      <c r="E9" s="19" t="s">
        <v>447</v>
      </c>
      <c r="G9" s="1398"/>
      <c r="H9" s="1176"/>
      <c r="I9" s="1176"/>
      <c r="J9" s="1399"/>
      <c r="K9" s="1398"/>
      <c r="L9" s="1176"/>
      <c r="M9" s="1176"/>
      <c r="N9" s="1399"/>
      <c r="O9" s="1398">
        <f t="shared" ref="O9:O26" si="1">G9+K9</f>
        <v>0</v>
      </c>
      <c r="P9" s="1176"/>
      <c r="Q9" s="1176"/>
      <c r="R9" s="1399"/>
      <c r="S9" s="1154"/>
      <c r="T9" s="1147"/>
      <c r="U9" s="1155"/>
      <c r="V9" s="13"/>
      <c r="W9" s="17"/>
      <c r="X9" s="30" t="s">
        <v>178</v>
      </c>
      <c r="Y9" s="1398"/>
      <c r="Z9" s="1176"/>
      <c r="AA9" s="1399"/>
      <c r="AB9" s="1398"/>
      <c r="AC9" s="1176"/>
      <c r="AD9" s="1399"/>
      <c r="AE9" s="1398">
        <f t="shared" si="0"/>
        <v>0</v>
      </c>
      <c r="AF9" s="1176"/>
      <c r="AG9" s="1176"/>
      <c r="AH9" s="17"/>
      <c r="AI9" s="30" t="s">
        <v>353</v>
      </c>
      <c r="AJ9" s="21"/>
      <c r="AK9" s="1433"/>
      <c r="AL9" s="1434"/>
      <c r="AM9" s="1434"/>
      <c r="AN9" s="1434"/>
      <c r="AO9" s="1435"/>
      <c r="AP9" s="1433"/>
      <c r="AQ9" s="1434"/>
      <c r="AR9" s="1434"/>
      <c r="AS9" s="1434"/>
      <c r="AT9" s="1435"/>
      <c r="AU9" s="1433">
        <f t="shared" ref="AU9:AU28" si="2">AK9+AP9</f>
        <v>0</v>
      </c>
      <c r="AV9" s="1434"/>
      <c r="AW9" s="1434"/>
      <c r="AX9" s="1434"/>
      <c r="AY9" s="1436"/>
      <c r="AZ9" s="10"/>
    </row>
    <row r="10" spans="1:52" ht="17.100000000000001" customHeight="1">
      <c r="A10" s="10"/>
      <c r="B10" s="63">
        <v>400</v>
      </c>
      <c r="C10" s="19" t="s">
        <v>447</v>
      </c>
      <c r="D10" s="63">
        <v>450</v>
      </c>
      <c r="E10" s="19" t="s">
        <v>447</v>
      </c>
      <c r="F10" s="19"/>
      <c r="G10" s="1398"/>
      <c r="H10" s="1400"/>
      <c r="I10" s="1400"/>
      <c r="J10" s="1401"/>
      <c r="K10" s="1398"/>
      <c r="L10" s="1176"/>
      <c r="M10" s="1176"/>
      <c r="N10" s="1399"/>
      <c r="O10" s="1398">
        <f t="shared" si="1"/>
        <v>0</v>
      </c>
      <c r="P10" s="1176"/>
      <c r="Q10" s="1176"/>
      <c r="R10" s="1399"/>
      <c r="S10" s="1154"/>
      <c r="T10" s="1147"/>
      <c r="U10" s="1155"/>
      <c r="V10" s="13"/>
      <c r="X10" s="29" t="s">
        <v>179</v>
      </c>
      <c r="Y10" s="1398"/>
      <c r="Z10" s="1176"/>
      <c r="AA10" s="1399"/>
      <c r="AB10" s="1398"/>
      <c r="AC10" s="1176"/>
      <c r="AD10" s="1399"/>
      <c r="AE10" s="1398">
        <f t="shared" si="0"/>
        <v>0</v>
      </c>
      <c r="AF10" s="1176"/>
      <c r="AG10" s="1176"/>
      <c r="AH10" s="17"/>
      <c r="AI10" s="30" t="s">
        <v>354</v>
      </c>
      <c r="AJ10" s="21"/>
      <c r="AK10" s="1433"/>
      <c r="AL10" s="1434"/>
      <c r="AM10" s="1434"/>
      <c r="AN10" s="1434"/>
      <c r="AO10" s="1435"/>
      <c r="AP10" s="1433"/>
      <c r="AQ10" s="1434"/>
      <c r="AR10" s="1434"/>
      <c r="AS10" s="1434"/>
      <c r="AT10" s="1435"/>
      <c r="AU10" s="1433">
        <f t="shared" si="2"/>
        <v>0</v>
      </c>
      <c r="AV10" s="1434"/>
      <c r="AW10" s="1434"/>
      <c r="AX10" s="1434"/>
      <c r="AY10" s="1436"/>
      <c r="AZ10" s="10"/>
    </row>
    <row r="11" spans="1:52" ht="17.25" customHeight="1">
      <c r="A11" s="17"/>
      <c r="B11" s="70">
        <v>450</v>
      </c>
      <c r="C11" s="19" t="s">
        <v>447</v>
      </c>
      <c r="D11" s="70">
        <v>500</v>
      </c>
      <c r="E11" s="19" t="s">
        <v>447</v>
      </c>
      <c r="G11" s="1398"/>
      <c r="H11" s="1176"/>
      <c r="I11" s="1176"/>
      <c r="J11" s="1399"/>
      <c r="K11" s="1398"/>
      <c r="L11" s="1176"/>
      <c r="M11" s="1176"/>
      <c r="N11" s="1399"/>
      <c r="O11" s="1398">
        <f t="shared" si="1"/>
        <v>0</v>
      </c>
      <c r="P11" s="1176"/>
      <c r="Q11" s="1176"/>
      <c r="R11" s="1399"/>
      <c r="S11" s="1154"/>
      <c r="T11" s="1147"/>
      <c r="U11" s="1155"/>
      <c r="V11" s="13"/>
      <c r="W11" s="17"/>
      <c r="X11" s="30" t="s">
        <v>180</v>
      </c>
      <c r="Y11" s="1398"/>
      <c r="Z11" s="1176"/>
      <c r="AA11" s="1399"/>
      <c r="AB11" s="1398"/>
      <c r="AC11" s="1176"/>
      <c r="AD11" s="1399"/>
      <c r="AE11" s="1388">
        <f t="shared" si="0"/>
        <v>0</v>
      </c>
      <c r="AF11" s="1389"/>
      <c r="AG11" s="1389"/>
      <c r="AH11" s="10"/>
      <c r="AI11" s="31" t="s">
        <v>355</v>
      </c>
      <c r="AJ11" s="22"/>
      <c r="AK11" s="1395"/>
      <c r="AL11" s="1396"/>
      <c r="AM11" s="1396"/>
      <c r="AN11" s="1396"/>
      <c r="AO11" s="1397"/>
      <c r="AP11" s="1433"/>
      <c r="AQ11" s="1434"/>
      <c r="AR11" s="1434"/>
      <c r="AS11" s="1434"/>
      <c r="AT11" s="1435"/>
      <c r="AU11" s="1433">
        <f t="shared" si="2"/>
        <v>0</v>
      </c>
      <c r="AV11" s="1434"/>
      <c r="AW11" s="1434"/>
      <c r="AX11" s="1434"/>
      <c r="AY11" s="1436"/>
      <c r="AZ11" s="10"/>
    </row>
    <row r="12" spans="1:52" ht="17.100000000000001" customHeight="1">
      <c r="A12" s="10"/>
      <c r="B12" s="63">
        <v>500</v>
      </c>
      <c r="C12" s="19" t="s">
        <v>447</v>
      </c>
      <c r="D12" s="63">
        <v>550</v>
      </c>
      <c r="E12" s="19" t="s">
        <v>447</v>
      </c>
      <c r="F12" s="19"/>
      <c r="G12" s="1398"/>
      <c r="H12" s="1176"/>
      <c r="I12" s="1176"/>
      <c r="J12" s="1399"/>
      <c r="K12" s="1398"/>
      <c r="L12" s="1176"/>
      <c r="M12" s="1176"/>
      <c r="N12" s="1399"/>
      <c r="O12" s="1398">
        <f t="shared" si="1"/>
        <v>0</v>
      </c>
      <c r="P12" s="1176"/>
      <c r="Q12" s="1176"/>
      <c r="R12" s="1399"/>
      <c r="S12" s="1154"/>
      <c r="T12" s="1147"/>
      <c r="U12" s="1155"/>
      <c r="V12" s="13"/>
      <c r="X12" s="29" t="s">
        <v>181</v>
      </c>
      <c r="Y12" s="1398"/>
      <c r="Z12" s="1176"/>
      <c r="AA12" s="1399"/>
      <c r="AB12" s="1398"/>
      <c r="AC12" s="1176"/>
      <c r="AD12" s="1399"/>
      <c r="AE12" s="1398">
        <f t="shared" si="0"/>
        <v>0</v>
      </c>
      <c r="AF12" s="1176"/>
      <c r="AG12" s="1176"/>
      <c r="AH12" s="17"/>
      <c r="AI12" s="30" t="s">
        <v>356</v>
      </c>
      <c r="AJ12" s="21"/>
      <c r="AK12" s="1433"/>
      <c r="AL12" s="1434"/>
      <c r="AM12" s="1434"/>
      <c r="AN12" s="1434"/>
      <c r="AO12" s="1435"/>
      <c r="AP12" s="1433"/>
      <c r="AQ12" s="1434"/>
      <c r="AR12" s="1434"/>
      <c r="AS12" s="1434"/>
      <c r="AT12" s="1435"/>
      <c r="AU12" s="1433">
        <f t="shared" si="2"/>
        <v>0</v>
      </c>
      <c r="AV12" s="1434"/>
      <c r="AW12" s="1434"/>
      <c r="AX12" s="1434"/>
      <c r="AY12" s="1436"/>
      <c r="AZ12" s="10"/>
    </row>
    <row r="13" spans="1:52" ht="17.100000000000001" customHeight="1">
      <c r="A13" s="17"/>
      <c r="B13" s="70">
        <v>550</v>
      </c>
      <c r="C13" s="19" t="s">
        <v>447</v>
      </c>
      <c r="D13" s="70">
        <v>600</v>
      </c>
      <c r="E13" s="19" t="s">
        <v>447</v>
      </c>
      <c r="G13" s="1398"/>
      <c r="H13" s="1176"/>
      <c r="I13" s="1176"/>
      <c r="J13" s="1399"/>
      <c r="K13" s="1398"/>
      <c r="L13" s="1176"/>
      <c r="M13" s="1176"/>
      <c r="N13" s="1399"/>
      <c r="O13" s="1398">
        <f>G13+K13</f>
        <v>0</v>
      </c>
      <c r="P13" s="1176"/>
      <c r="Q13" s="1176"/>
      <c r="R13" s="1399"/>
      <c r="S13" s="1154"/>
      <c r="T13" s="1147"/>
      <c r="U13" s="1155"/>
      <c r="V13" s="13"/>
      <c r="W13" s="17"/>
      <c r="X13" s="30" t="s">
        <v>182</v>
      </c>
      <c r="Y13" s="1398"/>
      <c r="Z13" s="1176"/>
      <c r="AA13" s="1399"/>
      <c r="AB13" s="1398"/>
      <c r="AC13" s="1176"/>
      <c r="AD13" s="1399"/>
      <c r="AE13" s="1398">
        <f t="shared" si="0"/>
        <v>0</v>
      </c>
      <c r="AF13" s="1176"/>
      <c r="AG13" s="1176"/>
      <c r="AH13" s="10"/>
      <c r="AI13" s="31" t="s">
        <v>357</v>
      </c>
      <c r="AJ13" s="22"/>
      <c r="AK13" s="1433"/>
      <c r="AL13" s="1434"/>
      <c r="AM13" s="1434"/>
      <c r="AN13" s="1434"/>
      <c r="AO13" s="1435"/>
      <c r="AP13" s="1433"/>
      <c r="AQ13" s="1434"/>
      <c r="AR13" s="1434"/>
      <c r="AS13" s="1434"/>
      <c r="AT13" s="1435"/>
      <c r="AU13" s="1433">
        <f t="shared" si="2"/>
        <v>0</v>
      </c>
      <c r="AV13" s="1434"/>
      <c r="AW13" s="1434"/>
      <c r="AX13" s="1434"/>
      <c r="AY13" s="1436"/>
      <c r="AZ13" s="10"/>
    </row>
    <row r="14" spans="1:52" ht="17.100000000000001" customHeight="1">
      <c r="A14" s="10"/>
      <c r="B14" s="63">
        <v>600</v>
      </c>
      <c r="C14" s="19" t="s">
        <v>447</v>
      </c>
      <c r="D14" s="63">
        <v>650</v>
      </c>
      <c r="E14" s="19" t="s">
        <v>447</v>
      </c>
      <c r="F14" s="19"/>
      <c r="G14" s="1398"/>
      <c r="H14" s="1176"/>
      <c r="I14" s="1176"/>
      <c r="J14" s="1399"/>
      <c r="K14" s="1398"/>
      <c r="L14" s="1176"/>
      <c r="M14" s="1176"/>
      <c r="N14" s="1399"/>
      <c r="O14" s="1398">
        <f t="shared" si="1"/>
        <v>0</v>
      </c>
      <c r="P14" s="1176"/>
      <c r="Q14" s="1176"/>
      <c r="R14" s="1399"/>
      <c r="S14" s="1154"/>
      <c r="T14" s="1147"/>
      <c r="U14" s="1155"/>
      <c r="V14" s="67"/>
      <c r="X14" s="29" t="s">
        <v>183</v>
      </c>
      <c r="Y14" s="1398"/>
      <c r="Z14" s="1176"/>
      <c r="AA14" s="1399"/>
      <c r="AB14" s="1398"/>
      <c r="AC14" s="1176"/>
      <c r="AD14" s="1399"/>
      <c r="AE14" s="1398">
        <f t="shared" si="0"/>
        <v>0</v>
      </c>
      <c r="AF14" s="1176"/>
      <c r="AG14" s="1176"/>
      <c r="AH14" s="17"/>
      <c r="AI14" s="30" t="s">
        <v>358</v>
      </c>
      <c r="AJ14" s="21"/>
      <c r="AK14" s="1433"/>
      <c r="AL14" s="1434"/>
      <c r="AM14" s="1434"/>
      <c r="AN14" s="1434"/>
      <c r="AO14" s="1435"/>
      <c r="AP14" s="1433"/>
      <c r="AQ14" s="1434"/>
      <c r="AR14" s="1434"/>
      <c r="AS14" s="1434"/>
      <c r="AT14" s="1435"/>
      <c r="AU14" s="1433">
        <f t="shared" si="2"/>
        <v>0</v>
      </c>
      <c r="AV14" s="1434"/>
      <c r="AW14" s="1434"/>
      <c r="AX14" s="1434"/>
      <c r="AY14" s="1436"/>
      <c r="AZ14" s="10"/>
    </row>
    <row r="15" spans="1:52" ht="17.100000000000001" customHeight="1">
      <c r="A15" s="17"/>
      <c r="B15" s="70">
        <v>650</v>
      </c>
      <c r="C15" s="19" t="s">
        <v>447</v>
      </c>
      <c r="D15" s="70">
        <v>700</v>
      </c>
      <c r="E15" s="19" t="s">
        <v>447</v>
      </c>
      <c r="G15" s="1398"/>
      <c r="H15" s="1176"/>
      <c r="I15" s="1176"/>
      <c r="J15" s="1399"/>
      <c r="K15" s="1398"/>
      <c r="L15" s="1176"/>
      <c r="M15" s="1176"/>
      <c r="N15" s="1399"/>
      <c r="O15" s="1398">
        <f t="shared" si="1"/>
        <v>0</v>
      </c>
      <c r="P15" s="1176"/>
      <c r="Q15" s="1176"/>
      <c r="R15" s="1399"/>
      <c r="S15" s="1154"/>
      <c r="T15" s="1147"/>
      <c r="U15" s="1155"/>
      <c r="V15" s="67"/>
      <c r="W15" s="17"/>
      <c r="X15" s="30" t="s">
        <v>184</v>
      </c>
      <c r="Y15" s="1398"/>
      <c r="Z15" s="1176"/>
      <c r="AA15" s="1399"/>
      <c r="AB15" s="1398"/>
      <c r="AC15" s="1176"/>
      <c r="AD15" s="1399"/>
      <c r="AE15" s="1398">
        <f t="shared" si="0"/>
        <v>0</v>
      </c>
      <c r="AF15" s="1176"/>
      <c r="AG15" s="1176"/>
      <c r="AH15" s="10"/>
      <c r="AI15" s="31" t="s">
        <v>359</v>
      </c>
      <c r="AJ15" s="22"/>
      <c r="AK15" s="1433"/>
      <c r="AL15" s="1434"/>
      <c r="AM15" s="1434"/>
      <c r="AN15" s="1434"/>
      <c r="AO15" s="1435"/>
      <c r="AP15" s="1433"/>
      <c r="AQ15" s="1434"/>
      <c r="AR15" s="1434"/>
      <c r="AS15" s="1434"/>
      <c r="AT15" s="1435"/>
      <c r="AU15" s="1433">
        <f t="shared" si="2"/>
        <v>0</v>
      </c>
      <c r="AV15" s="1434"/>
      <c r="AW15" s="1434"/>
      <c r="AX15" s="1434"/>
      <c r="AY15" s="1436"/>
      <c r="AZ15" s="10"/>
    </row>
    <row r="16" spans="1:52" ht="17.100000000000001" customHeight="1">
      <c r="A16" s="10"/>
      <c r="B16" s="63">
        <v>700</v>
      </c>
      <c r="C16" s="19" t="s">
        <v>447</v>
      </c>
      <c r="D16" s="63">
        <v>750</v>
      </c>
      <c r="E16" s="19" t="s">
        <v>447</v>
      </c>
      <c r="F16" s="19"/>
      <c r="G16" s="1398"/>
      <c r="H16" s="1176"/>
      <c r="I16" s="1176"/>
      <c r="J16" s="1399"/>
      <c r="K16" s="1398"/>
      <c r="L16" s="1176"/>
      <c r="M16" s="1176"/>
      <c r="N16" s="1399"/>
      <c r="O16" s="1398">
        <f t="shared" si="1"/>
        <v>0</v>
      </c>
      <c r="P16" s="1176"/>
      <c r="Q16" s="1176"/>
      <c r="R16" s="1399"/>
      <c r="S16" s="1154"/>
      <c r="T16" s="1147"/>
      <c r="U16" s="1155"/>
      <c r="V16" s="13"/>
      <c r="X16" s="29" t="s">
        <v>185</v>
      </c>
      <c r="Y16" s="1398"/>
      <c r="Z16" s="1176"/>
      <c r="AA16" s="1399"/>
      <c r="AB16" s="1398"/>
      <c r="AC16" s="1176"/>
      <c r="AD16" s="1399"/>
      <c r="AE16" s="1398">
        <f t="shared" si="0"/>
        <v>0</v>
      </c>
      <c r="AF16" s="1176"/>
      <c r="AG16" s="1176"/>
      <c r="AH16" s="17"/>
      <c r="AI16" s="30" t="s">
        <v>360</v>
      </c>
      <c r="AJ16" s="21"/>
      <c r="AK16" s="1433"/>
      <c r="AL16" s="1434"/>
      <c r="AM16" s="1434"/>
      <c r="AN16" s="1434"/>
      <c r="AO16" s="1435"/>
      <c r="AP16" s="1433"/>
      <c r="AQ16" s="1434"/>
      <c r="AR16" s="1434"/>
      <c r="AS16" s="1434"/>
      <c r="AT16" s="1435"/>
      <c r="AU16" s="1433">
        <f t="shared" si="2"/>
        <v>0</v>
      </c>
      <c r="AV16" s="1434"/>
      <c r="AW16" s="1434"/>
      <c r="AX16" s="1434"/>
      <c r="AY16" s="1436"/>
      <c r="AZ16" s="10"/>
    </row>
    <row r="17" spans="1:52" ht="17.100000000000001" customHeight="1">
      <c r="A17" s="17"/>
      <c r="B17" s="70">
        <v>750</v>
      </c>
      <c r="C17" s="19" t="s">
        <v>447</v>
      </c>
      <c r="D17" s="70">
        <v>800</v>
      </c>
      <c r="E17" s="19" t="s">
        <v>447</v>
      </c>
      <c r="G17" s="1398"/>
      <c r="H17" s="1176"/>
      <c r="I17" s="1176"/>
      <c r="J17" s="1399"/>
      <c r="K17" s="1398"/>
      <c r="L17" s="1176"/>
      <c r="M17" s="1176"/>
      <c r="N17" s="1399"/>
      <c r="O17" s="1398">
        <f t="shared" si="1"/>
        <v>0</v>
      </c>
      <c r="P17" s="1176"/>
      <c r="Q17" s="1176"/>
      <c r="R17" s="1399"/>
      <c r="S17" s="1154"/>
      <c r="T17" s="1147"/>
      <c r="U17" s="1155"/>
      <c r="V17" s="13"/>
      <c r="W17" s="17"/>
      <c r="X17" s="30" t="s">
        <v>186</v>
      </c>
      <c r="Y17" s="1398"/>
      <c r="Z17" s="1176"/>
      <c r="AA17" s="1399"/>
      <c r="AB17" s="1398"/>
      <c r="AC17" s="1176"/>
      <c r="AD17" s="1399"/>
      <c r="AE17" s="1398">
        <f t="shared" si="0"/>
        <v>0</v>
      </c>
      <c r="AF17" s="1176"/>
      <c r="AG17" s="1176"/>
      <c r="AH17" s="10"/>
      <c r="AI17" s="31" t="s">
        <v>361</v>
      </c>
      <c r="AJ17" s="22"/>
      <c r="AK17" s="1433"/>
      <c r="AL17" s="1434"/>
      <c r="AM17" s="1434"/>
      <c r="AN17" s="1434"/>
      <c r="AO17" s="1435"/>
      <c r="AP17" s="1427"/>
      <c r="AQ17" s="1428"/>
      <c r="AR17" s="1428"/>
      <c r="AS17" s="1428"/>
      <c r="AT17" s="1429"/>
      <c r="AU17" s="1433">
        <f t="shared" si="2"/>
        <v>0</v>
      </c>
      <c r="AV17" s="1434"/>
      <c r="AW17" s="1434"/>
      <c r="AX17" s="1434"/>
      <c r="AY17" s="1436"/>
      <c r="AZ17" s="10"/>
    </row>
    <row r="18" spans="1:52" ht="17.100000000000001" customHeight="1">
      <c r="A18" s="10"/>
      <c r="B18" s="63">
        <v>800</v>
      </c>
      <c r="C18" s="19" t="s">
        <v>447</v>
      </c>
      <c r="D18" s="63">
        <v>850</v>
      </c>
      <c r="E18" s="19" t="s">
        <v>447</v>
      </c>
      <c r="F18" s="19"/>
      <c r="G18" s="1398"/>
      <c r="H18" s="1176"/>
      <c r="I18" s="1176"/>
      <c r="J18" s="1399"/>
      <c r="K18" s="1398"/>
      <c r="L18" s="1176"/>
      <c r="M18" s="1176"/>
      <c r="N18" s="1399"/>
      <c r="O18" s="1398">
        <f t="shared" si="1"/>
        <v>0</v>
      </c>
      <c r="P18" s="1176"/>
      <c r="Q18" s="1176"/>
      <c r="R18" s="1399"/>
      <c r="S18" s="1154"/>
      <c r="T18" s="1147"/>
      <c r="U18" s="1155"/>
      <c r="V18" s="13"/>
      <c r="X18" s="29" t="s">
        <v>187</v>
      </c>
      <c r="Y18" s="1398"/>
      <c r="Z18" s="1176"/>
      <c r="AA18" s="1399"/>
      <c r="AB18" s="1398"/>
      <c r="AC18" s="1176"/>
      <c r="AD18" s="1399"/>
      <c r="AE18" s="1398">
        <f t="shared" si="0"/>
        <v>0</v>
      </c>
      <c r="AF18" s="1176"/>
      <c r="AG18" s="1176"/>
      <c r="AH18" s="17"/>
      <c r="AI18" s="30" t="s">
        <v>362</v>
      </c>
      <c r="AJ18" s="21"/>
      <c r="AK18" s="1433"/>
      <c r="AL18" s="1434"/>
      <c r="AM18" s="1434"/>
      <c r="AN18" s="1434"/>
      <c r="AO18" s="1435"/>
      <c r="AP18" s="1433"/>
      <c r="AQ18" s="1434"/>
      <c r="AR18" s="1434"/>
      <c r="AS18" s="1434"/>
      <c r="AT18" s="1435"/>
      <c r="AU18" s="1433">
        <f t="shared" si="2"/>
        <v>0</v>
      </c>
      <c r="AV18" s="1434"/>
      <c r="AW18" s="1434"/>
      <c r="AX18" s="1434"/>
      <c r="AY18" s="1436"/>
      <c r="AZ18" s="10"/>
    </row>
    <row r="19" spans="1:52" ht="17.100000000000001" customHeight="1">
      <c r="A19" s="17"/>
      <c r="B19" s="70">
        <v>850</v>
      </c>
      <c r="C19" s="19" t="s">
        <v>447</v>
      </c>
      <c r="D19" s="70">
        <v>900</v>
      </c>
      <c r="E19" s="19" t="s">
        <v>447</v>
      </c>
      <c r="G19" s="1398"/>
      <c r="H19" s="1176"/>
      <c r="I19" s="1176"/>
      <c r="J19" s="1399"/>
      <c r="K19" s="1398"/>
      <c r="L19" s="1176"/>
      <c r="M19" s="1176"/>
      <c r="N19" s="1399"/>
      <c r="O19" s="1398">
        <f t="shared" si="1"/>
        <v>0</v>
      </c>
      <c r="P19" s="1176"/>
      <c r="Q19" s="1176"/>
      <c r="R19" s="1399"/>
      <c r="S19" s="1154"/>
      <c r="T19" s="1147"/>
      <c r="U19" s="1155"/>
      <c r="V19" s="13"/>
      <c r="W19" s="17"/>
      <c r="X19" s="30" t="s">
        <v>188</v>
      </c>
      <c r="Y19" s="1398"/>
      <c r="Z19" s="1176"/>
      <c r="AA19" s="1399"/>
      <c r="AB19" s="1398"/>
      <c r="AC19" s="1176"/>
      <c r="AD19" s="1399"/>
      <c r="AE19" s="1398">
        <f t="shared" si="0"/>
        <v>0</v>
      </c>
      <c r="AF19" s="1176"/>
      <c r="AG19" s="1176"/>
      <c r="AH19" s="10"/>
      <c r="AI19" s="31" t="s">
        <v>363</v>
      </c>
      <c r="AJ19" s="22"/>
      <c r="AK19" s="1433"/>
      <c r="AL19" s="1434"/>
      <c r="AM19" s="1434"/>
      <c r="AN19" s="1434"/>
      <c r="AO19" s="1435"/>
      <c r="AP19" s="1433"/>
      <c r="AQ19" s="1444"/>
      <c r="AR19" s="1444"/>
      <c r="AS19" s="1444"/>
      <c r="AT19" s="1445"/>
      <c r="AU19" s="1433">
        <f t="shared" si="2"/>
        <v>0</v>
      </c>
      <c r="AV19" s="1434"/>
      <c r="AW19" s="1434"/>
      <c r="AX19" s="1434"/>
      <c r="AY19" s="1436"/>
      <c r="AZ19" s="10"/>
    </row>
    <row r="20" spans="1:52" ht="17.100000000000001" customHeight="1">
      <c r="A20" s="10"/>
      <c r="B20" s="63">
        <v>900</v>
      </c>
      <c r="C20" s="19" t="s">
        <v>447</v>
      </c>
      <c r="D20" s="63">
        <v>950</v>
      </c>
      <c r="E20" s="19" t="s">
        <v>447</v>
      </c>
      <c r="F20" s="19"/>
      <c r="G20" s="1398"/>
      <c r="H20" s="1176"/>
      <c r="I20" s="1176"/>
      <c r="J20" s="1399"/>
      <c r="K20" s="1398"/>
      <c r="L20" s="1176"/>
      <c r="M20" s="1176"/>
      <c r="N20" s="1399"/>
      <c r="O20" s="1398">
        <f t="shared" si="1"/>
        <v>0</v>
      </c>
      <c r="P20" s="1176"/>
      <c r="Q20" s="1176"/>
      <c r="R20" s="1399"/>
      <c r="S20" s="1154"/>
      <c r="T20" s="1147"/>
      <c r="U20" s="1155"/>
      <c r="V20" s="13"/>
      <c r="X20" s="29" t="s">
        <v>189</v>
      </c>
      <c r="Y20" s="1398"/>
      <c r="Z20" s="1176"/>
      <c r="AA20" s="1399"/>
      <c r="AB20" s="1398"/>
      <c r="AC20" s="1176"/>
      <c r="AD20" s="1399"/>
      <c r="AE20" s="1398">
        <f t="shared" si="0"/>
        <v>0</v>
      </c>
      <c r="AF20" s="1176"/>
      <c r="AG20" s="1176"/>
      <c r="AH20" s="17"/>
      <c r="AI20" s="30" t="s">
        <v>364</v>
      </c>
      <c r="AJ20" s="21"/>
      <c r="AK20" s="1433"/>
      <c r="AL20" s="1434"/>
      <c r="AM20" s="1434"/>
      <c r="AN20" s="1434"/>
      <c r="AO20" s="1435"/>
      <c r="AP20" s="1433"/>
      <c r="AQ20" s="1434"/>
      <c r="AR20" s="1434"/>
      <c r="AS20" s="1434"/>
      <c r="AT20" s="1435"/>
      <c r="AU20" s="1433">
        <f t="shared" si="2"/>
        <v>0</v>
      </c>
      <c r="AV20" s="1434"/>
      <c r="AW20" s="1434"/>
      <c r="AX20" s="1434"/>
      <c r="AY20" s="1436"/>
      <c r="AZ20" s="10"/>
    </row>
    <row r="21" spans="1:52" ht="17.100000000000001" customHeight="1">
      <c r="A21" s="17"/>
      <c r="B21" s="70">
        <v>950</v>
      </c>
      <c r="C21" s="19" t="s">
        <v>447</v>
      </c>
      <c r="D21" s="70">
        <v>1000</v>
      </c>
      <c r="E21" s="19" t="s">
        <v>447</v>
      </c>
      <c r="G21" s="1398"/>
      <c r="H21" s="1176"/>
      <c r="I21" s="1176"/>
      <c r="J21" s="1399"/>
      <c r="K21" s="1398"/>
      <c r="L21" s="1176"/>
      <c r="M21" s="1176"/>
      <c r="N21" s="1399"/>
      <c r="O21" s="1398">
        <f t="shared" si="1"/>
        <v>0</v>
      </c>
      <c r="P21" s="1176"/>
      <c r="Q21" s="1176"/>
      <c r="R21" s="1399"/>
      <c r="S21" s="1154"/>
      <c r="T21" s="1147"/>
      <c r="U21" s="1155"/>
      <c r="V21" s="13"/>
      <c r="W21" s="17"/>
      <c r="X21" s="30" t="s">
        <v>190</v>
      </c>
      <c r="Y21" s="1398"/>
      <c r="Z21" s="1400"/>
      <c r="AA21" s="1401"/>
      <c r="AB21" s="1398"/>
      <c r="AC21" s="1176"/>
      <c r="AD21" s="1399"/>
      <c r="AE21" s="1398">
        <f t="shared" si="0"/>
        <v>0</v>
      </c>
      <c r="AF21" s="1176"/>
      <c r="AG21" s="1176"/>
      <c r="AH21" s="17"/>
      <c r="AI21" s="30" t="s">
        <v>365</v>
      </c>
      <c r="AJ21" s="21"/>
      <c r="AK21" s="1433"/>
      <c r="AL21" s="1434"/>
      <c r="AM21" s="1434"/>
      <c r="AN21" s="1434"/>
      <c r="AO21" s="1435"/>
      <c r="AP21" s="1433"/>
      <c r="AQ21" s="1444"/>
      <c r="AR21" s="1444"/>
      <c r="AS21" s="1444"/>
      <c r="AT21" s="1445"/>
      <c r="AU21" s="1433">
        <f t="shared" si="2"/>
        <v>0</v>
      </c>
      <c r="AV21" s="1434"/>
      <c r="AW21" s="1434"/>
      <c r="AX21" s="1434"/>
      <c r="AY21" s="1436"/>
      <c r="AZ21" s="10"/>
    </row>
    <row r="22" spans="1:52" ht="17.100000000000001" customHeight="1">
      <c r="A22" s="10"/>
      <c r="B22" s="63">
        <v>1000</v>
      </c>
      <c r="C22" s="19" t="s">
        <v>447</v>
      </c>
      <c r="D22" s="63">
        <v>1050</v>
      </c>
      <c r="E22" s="19" t="s">
        <v>447</v>
      </c>
      <c r="F22" s="19"/>
      <c r="G22" s="1398"/>
      <c r="H22" s="1176"/>
      <c r="I22" s="1176"/>
      <c r="J22" s="1399"/>
      <c r="K22" s="1398"/>
      <c r="L22" s="1176"/>
      <c r="M22" s="1176"/>
      <c r="N22" s="1399"/>
      <c r="O22" s="1398">
        <f t="shared" si="1"/>
        <v>0</v>
      </c>
      <c r="P22" s="1176"/>
      <c r="Q22" s="1176"/>
      <c r="R22" s="1399"/>
      <c r="S22" s="1154"/>
      <c r="T22" s="1147"/>
      <c r="U22" s="1155"/>
      <c r="V22" s="13"/>
      <c r="X22" s="29" t="s">
        <v>191</v>
      </c>
      <c r="Y22" s="1398"/>
      <c r="Z22" s="1176"/>
      <c r="AA22" s="1399"/>
      <c r="AB22" s="1398"/>
      <c r="AC22" s="1176"/>
      <c r="AD22" s="1399"/>
      <c r="AE22" s="1398">
        <f t="shared" si="0"/>
        <v>0</v>
      </c>
      <c r="AF22" s="1176"/>
      <c r="AG22" s="1176"/>
      <c r="AH22" s="10"/>
      <c r="AI22" s="31" t="s">
        <v>366</v>
      </c>
      <c r="AJ22" s="22"/>
      <c r="AK22" s="1433"/>
      <c r="AL22" s="1434"/>
      <c r="AM22" s="1434"/>
      <c r="AN22" s="1434"/>
      <c r="AO22" s="1435"/>
      <c r="AP22" s="1433"/>
      <c r="AQ22" s="1434"/>
      <c r="AR22" s="1434"/>
      <c r="AS22" s="1434"/>
      <c r="AT22" s="1435"/>
      <c r="AU22" s="1433">
        <f t="shared" si="2"/>
        <v>0</v>
      </c>
      <c r="AV22" s="1434"/>
      <c r="AW22" s="1434"/>
      <c r="AX22" s="1434"/>
      <c r="AY22" s="1436"/>
      <c r="AZ22" s="10"/>
    </row>
    <row r="23" spans="1:52" ht="17.100000000000001" customHeight="1">
      <c r="A23" s="17"/>
      <c r="B23" s="70">
        <v>1050</v>
      </c>
      <c r="C23" s="19" t="s">
        <v>447</v>
      </c>
      <c r="D23" s="70">
        <v>1100</v>
      </c>
      <c r="E23" s="19" t="s">
        <v>447</v>
      </c>
      <c r="G23" s="1398"/>
      <c r="H23" s="1176"/>
      <c r="I23" s="1176"/>
      <c r="J23" s="1399"/>
      <c r="K23" s="1398"/>
      <c r="L23" s="1176"/>
      <c r="M23" s="1176"/>
      <c r="N23" s="1399"/>
      <c r="O23" s="1398">
        <f t="shared" si="1"/>
        <v>0</v>
      </c>
      <c r="P23" s="1176"/>
      <c r="Q23" s="1176"/>
      <c r="R23" s="1399"/>
      <c r="S23" s="1154"/>
      <c r="T23" s="1147"/>
      <c r="U23" s="1155"/>
      <c r="V23" s="13"/>
      <c r="W23" s="17"/>
      <c r="X23" s="30" t="s">
        <v>192</v>
      </c>
      <c r="Y23" s="1398"/>
      <c r="Z23" s="1176"/>
      <c r="AA23" s="1399"/>
      <c r="AB23" s="1398"/>
      <c r="AC23" s="1176"/>
      <c r="AD23" s="1399"/>
      <c r="AE23" s="1398">
        <f t="shared" si="0"/>
        <v>0</v>
      </c>
      <c r="AF23" s="1176"/>
      <c r="AG23" s="1176"/>
      <c r="AH23" s="17"/>
      <c r="AI23" s="30" t="s">
        <v>367</v>
      </c>
      <c r="AJ23" s="21"/>
      <c r="AK23" s="1433"/>
      <c r="AL23" s="1434"/>
      <c r="AM23" s="1434"/>
      <c r="AN23" s="1434"/>
      <c r="AO23" s="1435"/>
      <c r="AP23" s="1433"/>
      <c r="AQ23" s="1434"/>
      <c r="AR23" s="1434"/>
      <c r="AS23" s="1434"/>
      <c r="AT23" s="1435"/>
      <c r="AU23" s="1433">
        <f t="shared" si="2"/>
        <v>0</v>
      </c>
      <c r="AV23" s="1434"/>
      <c r="AW23" s="1434"/>
      <c r="AX23" s="1434"/>
      <c r="AY23" s="1436"/>
      <c r="AZ23" s="10"/>
    </row>
    <row r="24" spans="1:52" ht="17.100000000000001" customHeight="1">
      <c r="A24" s="10"/>
      <c r="B24" s="63">
        <v>1100</v>
      </c>
      <c r="C24" s="19" t="s">
        <v>447</v>
      </c>
      <c r="D24" s="70">
        <v>1150</v>
      </c>
      <c r="E24" s="19" t="s">
        <v>447</v>
      </c>
      <c r="F24" s="19"/>
      <c r="G24" s="1398"/>
      <c r="H24" s="1176"/>
      <c r="I24" s="1176"/>
      <c r="J24" s="1399"/>
      <c r="K24" s="1398"/>
      <c r="L24" s="1176"/>
      <c r="M24" s="1176"/>
      <c r="N24" s="1399"/>
      <c r="O24" s="1398">
        <f t="shared" si="1"/>
        <v>0</v>
      </c>
      <c r="P24" s="1176"/>
      <c r="Q24" s="1176"/>
      <c r="R24" s="1399"/>
      <c r="S24" s="1154"/>
      <c r="T24" s="1147"/>
      <c r="U24" s="1155"/>
      <c r="V24" s="13"/>
      <c r="X24" s="29" t="s">
        <v>193</v>
      </c>
      <c r="Y24" s="1398"/>
      <c r="Z24" s="1176"/>
      <c r="AA24" s="1399"/>
      <c r="AB24" s="1398"/>
      <c r="AC24" s="1176"/>
      <c r="AD24" s="1399"/>
      <c r="AE24" s="1398">
        <f t="shared" si="0"/>
        <v>0</v>
      </c>
      <c r="AF24" s="1176"/>
      <c r="AG24" s="1176"/>
      <c r="AH24" s="10"/>
      <c r="AI24" s="31" t="s">
        <v>368</v>
      </c>
      <c r="AJ24" s="22"/>
      <c r="AK24" s="1433"/>
      <c r="AL24" s="1434"/>
      <c r="AM24" s="1434"/>
      <c r="AN24" s="1434"/>
      <c r="AO24" s="1435"/>
      <c r="AP24" s="1433"/>
      <c r="AQ24" s="1444"/>
      <c r="AR24" s="1444"/>
      <c r="AS24" s="1444"/>
      <c r="AT24" s="1445"/>
      <c r="AU24" s="1433">
        <f t="shared" si="2"/>
        <v>0</v>
      </c>
      <c r="AV24" s="1434"/>
      <c r="AW24" s="1434"/>
      <c r="AX24" s="1434"/>
      <c r="AY24" s="1436"/>
      <c r="AZ24" s="10"/>
    </row>
    <row r="25" spans="1:52" ht="17.100000000000001" customHeight="1">
      <c r="A25" s="17"/>
      <c r="B25" s="70">
        <v>1150</v>
      </c>
      <c r="C25" s="19" t="s">
        <v>447</v>
      </c>
      <c r="D25" s="104">
        <v>1200</v>
      </c>
      <c r="E25" s="19" t="s">
        <v>447</v>
      </c>
      <c r="F25" s="14"/>
      <c r="G25" s="1398"/>
      <c r="H25" s="1176"/>
      <c r="I25" s="1176"/>
      <c r="J25" s="1399"/>
      <c r="K25" s="1398"/>
      <c r="L25" s="1176"/>
      <c r="M25" s="1176"/>
      <c r="N25" s="1399"/>
      <c r="O25" s="1398">
        <f t="shared" si="1"/>
        <v>0</v>
      </c>
      <c r="P25" s="1176"/>
      <c r="Q25" s="1176"/>
      <c r="R25" s="1399"/>
      <c r="S25" s="1154"/>
      <c r="T25" s="1147"/>
      <c r="U25" s="1155"/>
      <c r="V25" s="13"/>
      <c r="W25" s="17"/>
      <c r="X25" s="30" t="s">
        <v>194</v>
      </c>
      <c r="Y25" s="1398"/>
      <c r="Z25" s="1176"/>
      <c r="AA25" s="1399"/>
      <c r="AB25" s="1398"/>
      <c r="AC25" s="1176"/>
      <c r="AD25" s="1399"/>
      <c r="AE25" s="1398">
        <f t="shared" si="0"/>
        <v>0</v>
      </c>
      <c r="AF25" s="1176"/>
      <c r="AG25" s="1176"/>
      <c r="AH25" s="17"/>
      <c r="AI25" s="30" t="s">
        <v>369</v>
      </c>
      <c r="AJ25" s="21"/>
      <c r="AK25" s="1433"/>
      <c r="AL25" s="1434"/>
      <c r="AM25" s="1434"/>
      <c r="AN25" s="1434"/>
      <c r="AO25" s="1435"/>
      <c r="AP25" s="1433"/>
      <c r="AQ25" s="1434"/>
      <c r="AR25" s="1434"/>
      <c r="AS25" s="1434"/>
      <c r="AT25" s="1435"/>
      <c r="AU25" s="1433">
        <f t="shared" si="2"/>
        <v>0</v>
      </c>
      <c r="AV25" s="1434"/>
      <c r="AW25" s="1434"/>
      <c r="AX25" s="1434"/>
      <c r="AY25" s="1436"/>
      <c r="AZ25" s="10"/>
    </row>
    <row r="26" spans="1:52" ht="17.100000000000001" customHeight="1">
      <c r="A26" s="10"/>
      <c r="B26" s="62"/>
      <c r="C26" s="1" t="s">
        <v>404</v>
      </c>
      <c r="G26" s="1398"/>
      <c r="H26" s="1176"/>
      <c r="I26" s="1176"/>
      <c r="J26" s="1399"/>
      <c r="K26" s="1398"/>
      <c r="L26" s="1176"/>
      <c r="M26" s="1176"/>
      <c r="N26" s="1399"/>
      <c r="O26" s="1398">
        <f t="shared" si="1"/>
        <v>0</v>
      </c>
      <c r="P26" s="1176"/>
      <c r="Q26" s="1176"/>
      <c r="R26" s="1399"/>
      <c r="S26" s="1154"/>
      <c r="T26" s="1147"/>
      <c r="U26" s="1155"/>
      <c r="V26" s="13"/>
      <c r="X26" s="29" t="s">
        <v>195</v>
      </c>
      <c r="Y26" s="1398"/>
      <c r="Z26" s="1176"/>
      <c r="AA26" s="1399"/>
      <c r="AB26" s="1398"/>
      <c r="AC26" s="1176"/>
      <c r="AD26" s="1399"/>
      <c r="AE26" s="1398">
        <f t="shared" si="0"/>
        <v>0</v>
      </c>
      <c r="AF26" s="1176"/>
      <c r="AG26" s="1176"/>
      <c r="AH26" s="10"/>
      <c r="AI26" s="31" t="s">
        <v>370</v>
      </c>
      <c r="AJ26" s="22"/>
      <c r="AK26" s="1433"/>
      <c r="AL26" s="1434"/>
      <c r="AM26" s="1434"/>
      <c r="AN26" s="1434"/>
      <c r="AO26" s="1435"/>
      <c r="AP26" s="1433"/>
      <c r="AQ26" s="1444"/>
      <c r="AR26" s="1444"/>
      <c r="AS26" s="1444"/>
      <c r="AT26" s="1445"/>
      <c r="AU26" s="1433">
        <f t="shared" si="2"/>
        <v>0</v>
      </c>
      <c r="AV26" s="1434"/>
      <c r="AW26" s="1434"/>
      <c r="AX26" s="1434"/>
      <c r="AY26" s="1436"/>
      <c r="AZ26" s="10"/>
    </row>
    <row r="27" spans="1:52" ht="17.100000000000001" customHeight="1">
      <c r="A27" s="26"/>
      <c r="B27" s="1402" t="s">
        <v>374</v>
      </c>
      <c r="C27" s="1402"/>
      <c r="D27" s="1402"/>
      <c r="E27" s="1402"/>
      <c r="F27" s="16"/>
      <c r="G27" s="1405">
        <f>SUM(G6:J26)</f>
        <v>0</v>
      </c>
      <c r="H27" s="1187"/>
      <c r="I27" s="1187"/>
      <c r="J27" s="1406"/>
      <c r="K27" s="1405">
        <f>SUM(K6:N26)</f>
        <v>0</v>
      </c>
      <c r="L27" s="1187"/>
      <c r="M27" s="1187"/>
      <c r="N27" s="1406"/>
      <c r="O27" s="1405">
        <f>SUM(O6:R26)</f>
        <v>0</v>
      </c>
      <c r="P27" s="1187"/>
      <c r="Q27" s="1187"/>
      <c r="R27" s="1406"/>
      <c r="S27" s="1053"/>
      <c r="T27" s="1052"/>
      <c r="U27" s="1097"/>
      <c r="V27" s="13"/>
      <c r="W27" s="17"/>
      <c r="X27" s="30" t="s">
        <v>196</v>
      </c>
      <c r="Y27" s="1398"/>
      <c r="Z27" s="1176"/>
      <c r="AA27" s="1399"/>
      <c r="AB27" s="1398"/>
      <c r="AC27" s="1176"/>
      <c r="AD27" s="1399"/>
      <c r="AE27" s="1398">
        <f t="shared" si="0"/>
        <v>0</v>
      </c>
      <c r="AF27" s="1176"/>
      <c r="AG27" s="1176"/>
      <c r="AH27" s="17"/>
      <c r="AI27" s="30" t="s">
        <v>371</v>
      </c>
      <c r="AJ27" s="21"/>
      <c r="AK27" s="1433"/>
      <c r="AL27" s="1444"/>
      <c r="AM27" s="1444"/>
      <c r="AN27" s="1444"/>
      <c r="AO27" s="1445"/>
      <c r="AP27" s="1433"/>
      <c r="AQ27" s="1434"/>
      <c r="AR27" s="1434"/>
      <c r="AS27" s="1434"/>
      <c r="AT27" s="1435"/>
      <c r="AU27" s="1433">
        <f t="shared" si="2"/>
        <v>0</v>
      </c>
      <c r="AV27" s="1434"/>
      <c r="AW27" s="1434"/>
      <c r="AX27" s="1434"/>
      <c r="AY27" s="1436"/>
      <c r="AZ27" s="10"/>
    </row>
    <row r="28" spans="1:52" ht="7.5" customHeight="1">
      <c r="A28" s="55"/>
      <c r="B28" s="1403" t="s">
        <v>416</v>
      </c>
      <c r="C28" s="1403"/>
      <c r="D28" s="1403"/>
      <c r="E28" s="1403"/>
      <c r="F28" s="40"/>
      <c r="G28" s="1386"/>
      <c r="H28" s="1387"/>
      <c r="I28" s="1387"/>
      <c r="J28" s="1390"/>
      <c r="K28" s="1386"/>
      <c r="L28" s="1387"/>
      <c r="M28" s="1387"/>
      <c r="N28" s="1390"/>
      <c r="O28" s="1410"/>
      <c r="P28" s="1411"/>
      <c r="Q28" s="1411"/>
      <c r="R28" s="1412"/>
      <c r="S28" s="1214"/>
      <c r="T28" s="1035"/>
      <c r="U28" s="56"/>
      <c r="V28" s="13"/>
      <c r="X28" s="1329" t="s">
        <v>197</v>
      </c>
      <c r="Y28" s="1425"/>
      <c r="Z28" s="1196"/>
      <c r="AA28" s="1426"/>
      <c r="AB28" s="1425"/>
      <c r="AC28" s="1196"/>
      <c r="AD28" s="1426"/>
      <c r="AE28" s="1425">
        <f t="shared" si="0"/>
        <v>0</v>
      </c>
      <c r="AF28" s="1196"/>
      <c r="AG28" s="1196"/>
      <c r="AH28" s="1156" t="s">
        <v>372</v>
      </c>
      <c r="AI28" s="1056"/>
      <c r="AJ28" s="935"/>
      <c r="AK28" s="1427"/>
      <c r="AL28" s="1428"/>
      <c r="AM28" s="1428"/>
      <c r="AN28" s="1428"/>
      <c r="AO28" s="1429"/>
      <c r="AP28" s="1427"/>
      <c r="AQ28" s="1428"/>
      <c r="AR28" s="1428"/>
      <c r="AS28" s="1428"/>
      <c r="AT28" s="1429"/>
      <c r="AU28" s="1427">
        <f t="shared" si="2"/>
        <v>0</v>
      </c>
      <c r="AV28" s="1428"/>
      <c r="AW28" s="1428"/>
      <c r="AX28" s="1428"/>
      <c r="AY28" s="1446"/>
      <c r="AZ28" s="10"/>
    </row>
    <row r="29" spans="1:52" ht="10.5" customHeight="1">
      <c r="A29" s="33"/>
      <c r="B29" s="1404"/>
      <c r="C29" s="1404"/>
      <c r="D29" s="1404"/>
      <c r="E29" s="1404"/>
      <c r="F29" s="11"/>
      <c r="G29" s="1407"/>
      <c r="H29" s="1408"/>
      <c r="I29" s="1408"/>
      <c r="J29" s="1409"/>
      <c r="K29" s="1407"/>
      <c r="L29" s="1408"/>
      <c r="M29" s="1408"/>
      <c r="N29" s="1409"/>
      <c r="O29" s="1413"/>
      <c r="P29" s="1414"/>
      <c r="Q29" s="1414"/>
      <c r="R29" s="1415"/>
      <c r="S29" s="1272"/>
      <c r="T29" s="980"/>
      <c r="U29" s="35"/>
      <c r="V29" s="13"/>
      <c r="X29" s="1329"/>
      <c r="Y29" s="1388"/>
      <c r="Z29" s="1389"/>
      <c r="AA29" s="1391"/>
      <c r="AB29" s="1388"/>
      <c r="AC29" s="1389"/>
      <c r="AD29" s="1391"/>
      <c r="AE29" s="1388"/>
      <c r="AF29" s="1389"/>
      <c r="AG29" s="1389"/>
      <c r="AH29" s="1145"/>
      <c r="AI29" s="1038"/>
      <c r="AJ29" s="1216"/>
      <c r="AK29" s="1395"/>
      <c r="AL29" s="1396"/>
      <c r="AM29" s="1396"/>
      <c r="AN29" s="1396"/>
      <c r="AO29" s="1397"/>
      <c r="AP29" s="1395"/>
      <c r="AQ29" s="1396"/>
      <c r="AR29" s="1396"/>
      <c r="AS29" s="1396"/>
      <c r="AT29" s="1397"/>
      <c r="AU29" s="1395"/>
      <c r="AV29" s="1396"/>
      <c r="AW29" s="1396"/>
      <c r="AX29" s="1396"/>
      <c r="AY29" s="1440"/>
      <c r="AZ29" s="10"/>
    </row>
    <row r="30" spans="1:52" ht="17.100000000000001" customHeight="1">
      <c r="B30" s="62" t="s">
        <v>201</v>
      </c>
      <c r="C30" s="1" t="s">
        <v>692</v>
      </c>
      <c r="V30" s="24"/>
      <c r="W30" s="17"/>
      <c r="X30" s="30" t="s">
        <v>198</v>
      </c>
      <c r="Y30" s="1398"/>
      <c r="Z30" s="1176"/>
      <c r="AA30" s="1399"/>
      <c r="AB30" s="1398"/>
      <c r="AC30" s="1176"/>
      <c r="AD30" s="1399"/>
      <c r="AE30" s="1398">
        <f>Y30+AB30</f>
        <v>0</v>
      </c>
      <c r="AF30" s="1176"/>
      <c r="AG30" s="1176"/>
      <c r="AH30" s="1156" t="s">
        <v>407</v>
      </c>
      <c r="AI30" s="1056"/>
      <c r="AJ30" s="935"/>
      <c r="AK30" s="1430">
        <f>SUM(Y6:AA33,AK6:AO29)</f>
        <v>0</v>
      </c>
      <c r="AL30" s="1431"/>
      <c r="AM30" s="1431"/>
      <c r="AN30" s="1431"/>
      <c r="AO30" s="1432"/>
      <c r="AP30" s="1427">
        <f>SUM(AB6:AD33,AP6:AT29)</f>
        <v>0</v>
      </c>
      <c r="AQ30" s="1428"/>
      <c r="AR30" s="1428"/>
      <c r="AS30" s="1428"/>
      <c r="AT30" s="1429"/>
      <c r="AU30" s="1427">
        <f>SUM(AE6:AG33,AU6:AY29)</f>
        <v>0</v>
      </c>
      <c r="AV30" s="1428"/>
      <c r="AW30" s="1428"/>
      <c r="AX30" s="1428"/>
      <c r="AY30" s="1446"/>
      <c r="AZ30" s="10"/>
    </row>
    <row r="31" spans="1:52" ht="17.100000000000001" customHeight="1">
      <c r="B31" s="62"/>
      <c r="V31" s="24"/>
      <c r="W31" s="17"/>
      <c r="X31" s="30" t="s">
        <v>199</v>
      </c>
      <c r="Y31" s="1398"/>
      <c r="Z31" s="1176"/>
      <c r="AA31" s="1399"/>
      <c r="AB31" s="1398"/>
      <c r="AC31" s="1176"/>
      <c r="AD31" s="1399"/>
      <c r="AE31" s="1398">
        <f>Y31+AB31</f>
        <v>0</v>
      </c>
      <c r="AF31" s="1176"/>
      <c r="AG31" s="1176"/>
      <c r="AH31" s="1452" t="s">
        <v>265</v>
      </c>
      <c r="AI31" s="1453"/>
      <c r="AJ31" s="1454"/>
      <c r="AK31" s="1416"/>
      <c r="AL31" s="1417"/>
      <c r="AM31" s="1417"/>
      <c r="AN31" s="1417"/>
      <c r="AO31" s="1418"/>
      <c r="AP31" s="1447"/>
      <c r="AQ31" s="1448"/>
      <c r="AR31" s="1448"/>
      <c r="AS31" s="1448"/>
      <c r="AT31" s="1450"/>
      <c r="AU31" s="1447"/>
      <c r="AV31" s="1448"/>
      <c r="AW31" s="1448"/>
      <c r="AX31" s="1448"/>
      <c r="AY31" s="1449"/>
      <c r="AZ31" s="10"/>
    </row>
    <row r="32" spans="1:52" ht="7.5" customHeight="1">
      <c r="B32" s="62"/>
      <c r="V32" s="24"/>
      <c r="X32" s="1232" t="s">
        <v>200</v>
      </c>
      <c r="Y32" s="1425"/>
      <c r="Z32" s="1196"/>
      <c r="AA32" s="1426"/>
      <c r="AB32" s="1425"/>
      <c r="AC32" s="1196"/>
      <c r="AD32" s="1426"/>
      <c r="AE32" s="1425">
        <f>Y32+AB32</f>
        <v>0</v>
      </c>
      <c r="AF32" s="1196"/>
      <c r="AG32" s="1196"/>
      <c r="AH32" s="1144" t="s">
        <v>417</v>
      </c>
      <c r="AI32" s="1025"/>
      <c r="AJ32" s="1232"/>
      <c r="AK32" s="1419"/>
      <c r="AL32" s="1420"/>
      <c r="AM32" s="1420"/>
      <c r="AN32" s="1420"/>
      <c r="AO32" s="1421"/>
      <c r="AP32" s="1419"/>
      <c r="AQ32" s="1420"/>
      <c r="AR32" s="1420"/>
      <c r="AS32" s="1420"/>
      <c r="AT32" s="1421"/>
      <c r="AU32" s="1419"/>
      <c r="AV32" s="1420"/>
      <c r="AW32" s="1420"/>
      <c r="AX32" s="1420"/>
      <c r="AY32" s="1442"/>
      <c r="AZ32" s="10"/>
    </row>
    <row r="33" spans="1:52" ht="10.5" customHeight="1">
      <c r="B33" s="62"/>
      <c r="V33" s="24"/>
      <c r="W33" s="33"/>
      <c r="X33" s="936"/>
      <c r="Y33" s="1407"/>
      <c r="Z33" s="1408"/>
      <c r="AA33" s="1409"/>
      <c r="AB33" s="1407"/>
      <c r="AC33" s="1408"/>
      <c r="AD33" s="1409"/>
      <c r="AE33" s="1407"/>
      <c r="AF33" s="1408"/>
      <c r="AG33" s="1408"/>
      <c r="AH33" s="1099"/>
      <c r="AI33" s="980"/>
      <c r="AJ33" s="936"/>
      <c r="AK33" s="1422"/>
      <c r="AL33" s="1423"/>
      <c r="AM33" s="1423"/>
      <c r="AN33" s="1423"/>
      <c r="AO33" s="1424"/>
      <c r="AP33" s="1422"/>
      <c r="AQ33" s="1423"/>
      <c r="AR33" s="1423"/>
      <c r="AS33" s="1423"/>
      <c r="AT33" s="1424"/>
      <c r="AU33" s="1422"/>
      <c r="AV33" s="1423"/>
      <c r="AW33" s="1423"/>
      <c r="AX33" s="1423"/>
      <c r="AY33" s="1443"/>
      <c r="AZ33" s="10"/>
    </row>
    <row r="34" spans="1:52" s="12" customFormat="1" ht="17.100000000000001" customHeight="1">
      <c r="A34" s="1"/>
      <c r="B34" s="62"/>
      <c r="C34" s="1"/>
      <c r="D34" s="1"/>
      <c r="E34" s="1"/>
      <c r="F34" s="1"/>
      <c r="G34" s="1"/>
      <c r="H34" s="1"/>
      <c r="I34" s="1"/>
      <c r="J34" s="1"/>
      <c r="K34" s="1"/>
      <c r="L34" s="1"/>
      <c r="M34" s="1"/>
      <c r="N34" s="1"/>
      <c r="O34" s="1"/>
      <c r="P34" s="1"/>
      <c r="Q34" s="1"/>
      <c r="R34" s="1"/>
      <c r="S34" s="1"/>
      <c r="T34" s="1"/>
      <c r="U34" s="1"/>
      <c r="V34" s="1"/>
      <c r="W34" s="1"/>
      <c r="X34" s="29" t="s">
        <v>201</v>
      </c>
      <c r="Y34" s="46" t="s">
        <v>418</v>
      </c>
      <c r="Z34" s="46"/>
      <c r="AA34" s="46"/>
      <c r="AB34" s="46"/>
      <c r="AC34" s="46"/>
      <c r="AD34" s="46"/>
      <c r="AE34" s="1"/>
      <c r="AF34" s="1"/>
      <c r="AG34" s="1"/>
      <c r="AH34" s="1"/>
      <c r="AI34" s="1"/>
      <c r="AJ34" s="1"/>
      <c r="AK34" s="1"/>
      <c r="AL34" s="1"/>
      <c r="AM34" s="1"/>
      <c r="AN34" s="1"/>
      <c r="AO34" s="1"/>
      <c r="AP34" s="1"/>
      <c r="AQ34" s="1"/>
      <c r="AR34" s="1"/>
      <c r="AS34" s="1"/>
      <c r="AT34" s="1"/>
      <c r="AU34" s="1"/>
      <c r="AV34" s="1"/>
      <c r="AW34" s="1"/>
      <c r="AX34" s="1"/>
      <c r="AY34" s="1"/>
    </row>
    <row r="35" spans="1:52" s="12" customFormat="1" ht="17.100000000000001" customHeight="1">
      <c r="A35" s="1"/>
      <c r="B35" s="62"/>
      <c r="C35" s="1"/>
      <c r="D35" s="1"/>
      <c r="E35" s="1"/>
      <c r="F35" s="1"/>
      <c r="G35" s="1"/>
      <c r="H35" s="1"/>
      <c r="I35" s="1"/>
      <c r="J35" s="1"/>
      <c r="K35" s="1"/>
      <c r="L35" s="1"/>
      <c r="M35" s="1"/>
      <c r="N35" s="1"/>
      <c r="O35" s="1"/>
      <c r="P35" s="1"/>
      <c r="Q35" s="1"/>
      <c r="R35" s="1"/>
      <c r="S35" s="1"/>
      <c r="T35" s="1"/>
      <c r="U35" s="1"/>
      <c r="V35" s="1"/>
      <c r="W35" s="1"/>
      <c r="X35" s="1"/>
      <c r="AV35" s="1"/>
      <c r="AW35" s="1"/>
      <c r="AX35" s="1"/>
      <c r="AY35" s="1"/>
    </row>
    <row r="36" spans="1:52" ht="17.100000000000001" customHeight="1">
      <c r="B36" s="57"/>
      <c r="Y36" s="46"/>
      <c r="Z36" s="46"/>
      <c r="AA36" s="46"/>
      <c r="AB36" s="46"/>
      <c r="AC36" s="46"/>
      <c r="AD36" s="46"/>
    </row>
    <row r="37" spans="1:52" ht="15.95" customHeight="1">
      <c r="B37" s="57"/>
    </row>
    <row r="38" spans="1:52">
      <c r="B38" s="57"/>
    </row>
  </sheetData>
  <mergeCells count="270">
    <mergeCell ref="Y17:AA17"/>
    <mergeCell ref="Y18:AA18"/>
    <mergeCell ref="Y19:AA19"/>
    <mergeCell ref="AE25:AG25"/>
    <mergeCell ref="AE19:AG19"/>
    <mergeCell ref="AE18:AG18"/>
    <mergeCell ref="A3:E3"/>
    <mergeCell ref="AB30:AD30"/>
    <mergeCell ref="AI6:AI7"/>
    <mergeCell ref="AE26:AG26"/>
    <mergeCell ref="AE27:AG27"/>
    <mergeCell ref="AE28:AG29"/>
    <mergeCell ref="AE30:AG30"/>
    <mergeCell ref="AH6:AH7"/>
    <mergeCell ref="AE22:AG22"/>
    <mergeCell ref="AE23:AG23"/>
    <mergeCell ref="AB21:AD21"/>
    <mergeCell ref="AB10:AD10"/>
    <mergeCell ref="AB11:AD11"/>
    <mergeCell ref="AB19:AD19"/>
    <mergeCell ref="Y20:AA20"/>
    <mergeCell ref="Y21:AA21"/>
    <mergeCell ref="Y13:AA13"/>
    <mergeCell ref="S23:U23"/>
    <mergeCell ref="Y14:AA14"/>
    <mergeCell ref="Y15:AA15"/>
    <mergeCell ref="Y16:AA16"/>
    <mergeCell ref="AU25:AY25"/>
    <mergeCell ref="AU26:AY26"/>
    <mergeCell ref="AU24:AY24"/>
    <mergeCell ref="T4:U4"/>
    <mergeCell ref="AH31:AJ31"/>
    <mergeCell ref="AH30:AJ30"/>
    <mergeCell ref="AP8:AT8"/>
    <mergeCell ref="AP9:AT9"/>
    <mergeCell ref="AP17:AT17"/>
    <mergeCell ref="AP13:AT13"/>
    <mergeCell ref="AK27:AO27"/>
    <mergeCell ref="AK24:AO24"/>
    <mergeCell ref="AK25:AO25"/>
    <mergeCell ref="AK26:AO26"/>
    <mergeCell ref="AK22:AO22"/>
    <mergeCell ref="AK19:AO19"/>
    <mergeCell ref="AK23:AO23"/>
    <mergeCell ref="AP14:AT14"/>
    <mergeCell ref="AP15:AT15"/>
    <mergeCell ref="AP16:AT16"/>
    <mergeCell ref="AK18:AO18"/>
    <mergeCell ref="AU32:AY33"/>
    <mergeCell ref="AP18:AT18"/>
    <mergeCell ref="AP19:AT19"/>
    <mergeCell ref="AU18:AY18"/>
    <mergeCell ref="AU27:AY27"/>
    <mergeCell ref="AU28:AY29"/>
    <mergeCell ref="AU30:AY30"/>
    <mergeCell ref="AU31:AY31"/>
    <mergeCell ref="AP32:AT33"/>
    <mergeCell ref="AP27:AT27"/>
    <mergeCell ref="AP23:AT23"/>
    <mergeCell ref="AP24:AT24"/>
    <mergeCell ref="AP28:AT29"/>
    <mergeCell ref="AP30:AT30"/>
    <mergeCell ref="AP31:AT31"/>
    <mergeCell ref="AP25:AT25"/>
    <mergeCell ref="AP26:AT26"/>
    <mergeCell ref="AP20:AT20"/>
    <mergeCell ref="AP21:AT21"/>
    <mergeCell ref="AB8:AD8"/>
    <mergeCell ref="AB9:AD9"/>
    <mergeCell ref="AK11:AO11"/>
    <mergeCell ref="AB22:AD22"/>
    <mergeCell ref="AB23:AD23"/>
    <mergeCell ref="AE12:AG12"/>
    <mergeCell ref="AK15:AO15"/>
    <mergeCell ref="AK8:AO8"/>
    <mergeCell ref="AP10:AT10"/>
    <mergeCell ref="AP11:AT11"/>
    <mergeCell ref="AE10:AG10"/>
    <mergeCell ref="AE11:AG11"/>
    <mergeCell ref="AK21:AO21"/>
    <mergeCell ref="AK9:AO9"/>
    <mergeCell ref="AK10:AO10"/>
    <mergeCell ref="AP12:AT12"/>
    <mergeCell ref="AE24:AG24"/>
    <mergeCell ref="AK20:AO20"/>
    <mergeCell ref="AK16:AO16"/>
    <mergeCell ref="AK17:AO17"/>
    <mergeCell ref="AU17:AY17"/>
    <mergeCell ref="AU19:AY19"/>
    <mergeCell ref="AU23:AY23"/>
    <mergeCell ref="AU8:AY8"/>
    <mergeCell ref="AU9:AY9"/>
    <mergeCell ref="AU10:AY10"/>
    <mergeCell ref="AU11:AY11"/>
    <mergeCell ref="AU15:AY15"/>
    <mergeCell ref="AU16:AY16"/>
    <mergeCell ref="AU12:AY12"/>
    <mergeCell ref="AU13:AY13"/>
    <mergeCell ref="AU14:AY14"/>
    <mergeCell ref="S14:U14"/>
    <mergeCell ref="Y24:AA24"/>
    <mergeCell ref="AB25:AD25"/>
    <mergeCell ref="AB26:AD26"/>
    <mergeCell ref="AE8:AG8"/>
    <mergeCell ref="AE9:AG9"/>
    <mergeCell ref="AK13:AO13"/>
    <mergeCell ref="AK14:AO14"/>
    <mergeCell ref="AB15:AD15"/>
    <mergeCell ref="AB20:AD20"/>
    <mergeCell ref="AE20:AG20"/>
    <mergeCell ref="AB18:AD18"/>
    <mergeCell ref="AE13:AG13"/>
    <mergeCell ref="AB16:AD16"/>
    <mergeCell ref="AB17:AD17"/>
    <mergeCell ref="AB12:AD12"/>
    <mergeCell ref="AE14:AG14"/>
    <mergeCell ref="AE15:AG15"/>
    <mergeCell ref="AE16:AG16"/>
    <mergeCell ref="AE17:AG17"/>
    <mergeCell ref="AB13:AD13"/>
    <mergeCell ref="AB14:AD14"/>
    <mergeCell ref="AE21:AG21"/>
    <mergeCell ref="AK12:AO12"/>
    <mergeCell ref="O18:R18"/>
    <mergeCell ref="O19:R19"/>
    <mergeCell ref="O23:R23"/>
    <mergeCell ref="O24:R24"/>
    <mergeCell ref="O13:R13"/>
    <mergeCell ref="Y6:AA7"/>
    <mergeCell ref="Y8:AA8"/>
    <mergeCell ref="Y9:AA9"/>
    <mergeCell ref="Y10:AA10"/>
    <mergeCell ref="Y11:AA11"/>
    <mergeCell ref="Y12:AA12"/>
    <mergeCell ref="S15:U15"/>
    <mergeCell ref="S16:U16"/>
    <mergeCell ref="S13:U13"/>
    <mergeCell ref="S6:U7"/>
    <mergeCell ref="S8:U8"/>
    <mergeCell ref="S9:U9"/>
    <mergeCell ref="S10:U10"/>
    <mergeCell ref="S11:U11"/>
    <mergeCell ref="S17:U17"/>
    <mergeCell ref="S18:U18"/>
    <mergeCell ref="S19:U19"/>
    <mergeCell ref="S12:U12"/>
    <mergeCell ref="Y22:AA22"/>
    <mergeCell ref="O14:R14"/>
    <mergeCell ref="O15:R15"/>
    <mergeCell ref="O16:R16"/>
    <mergeCell ref="O17:R17"/>
    <mergeCell ref="O8:R8"/>
    <mergeCell ref="O9:R9"/>
    <mergeCell ref="O10:R10"/>
    <mergeCell ref="O11:R11"/>
    <mergeCell ref="O12:R12"/>
    <mergeCell ref="AU1:AY1"/>
    <mergeCell ref="AH28:AJ29"/>
    <mergeCell ref="AP22:AT22"/>
    <mergeCell ref="AU20:AY20"/>
    <mergeCell ref="AU21:AY21"/>
    <mergeCell ref="AU22:AY22"/>
    <mergeCell ref="A2:AY2"/>
    <mergeCell ref="G13:J13"/>
    <mergeCell ref="G14:J14"/>
    <mergeCell ref="K14:N14"/>
    <mergeCell ref="AX4:AY4"/>
    <mergeCell ref="B6:B7"/>
    <mergeCell ref="C6:C7"/>
    <mergeCell ref="O6:R7"/>
    <mergeCell ref="AP6:AT7"/>
    <mergeCell ref="AU6:AY7"/>
    <mergeCell ref="X6:X7"/>
    <mergeCell ref="B5:E5"/>
    <mergeCell ref="D6:D7"/>
    <mergeCell ref="K6:N7"/>
    <mergeCell ref="G17:J17"/>
    <mergeCell ref="G18:J18"/>
    <mergeCell ref="K13:N13"/>
    <mergeCell ref="K19:N19"/>
    <mergeCell ref="X32:X33"/>
    <mergeCell ref="X28:X29"/>
    <mergeCell ref="AK31:AO31"/>
    <mergeCell ref="AH32:AJ33"/>
    <mergeCell ref="AK32:AO33"/>
    <mergeCell ref="Y31:AA31"/>
    <mergeCell ref="Y32:AA33"/>
    <mergeCell ref="AE31:AG31"/>
    <mergeCell ref="AE32:AG33"/>
    <mergeCell ref="AB28:AD29"/>
    <mergeCell ref="AB31:AD31"/>
    <mergeCell ref="AB32:AD33"/>
    <mergeCell ref="AK28:AO29"/>
    <mergeCell ref="AK30:AO30"/>
    <mergeCell ref="Y28:AA29"/>
    <mergeCell ref="Y30:AA30"/>
    <mergeCell ref="B27:E27"/>
    <mergeCell ref="B28:E29"/>
    <mergeCell ref="O27:R27"/>
    <mergeCell ref="S27:U27"/>
    <mergeCell ref="G28:J29"/>
    <mergeCell ref="K28:N29"/>
    <mergeCell ref="O28:R29"/>
    <mergeCell ref="S28:T29"/>
    <mergeCell ref="K24:N24"/>
    <mergeCell ref="K25:N25"/>
    <mergeCell ref="K26:N26"/>
    <mergeCell ref="K27:N27"/>
    <mergeCell ref="G25:J25"/>
    <mergeCell ref="G26:J26"/>
    <mergeCell ref="G27:J27"/>
    <mergeCell ref="S25:U25"/>
    <mergeCell ref="S26:U26"/>
    <mergeCell ref="S24:U24"/>
    <mergeCell ref="O25:R25"/>
    <mergeCell ref="O26:R26"/>
    <mergeCell ref="G21:J21"/>
    <mergeCell ref="AB27:AD27"/>
    <mergeCell ref="K20:N20"/>
    <mergeCell ref="K21:N21"/>
    <mergeCell ref="K22:N22"/>
    <mergeCell ref="K23:N23"/>
    <mergeCell ref="S21:U21"/>
    <mergeCell ref="S22:U22"/>
    <mergeCell ref="S20:U20"/>
    <mergeCell ref="O20:R20"/>
    <mergeCell ref="O21:R21"/>
    <mergeCell ref="O22:R22"/>
    <mergeCell ref="Y25:AA25"/>
    <mergeCell ref="Y26:AA26"/>
    <mergeCell ref="Y27:AA27"/>
    <mergeCell ref="Y23:AA23"/>
    <mergeCell ref="AB24:AD24"/>
    <mergeCell ref="G15:J15"/>
    <mergeCell ref="G16:J16"/>
    <mergeCell ref="G24:J24"/>
    <mergeCell ref="G20:J20"/>
    <mergeCell ref="G5:J5"/>
    <mergeCell ref="K5:N5"/>
    <mergeCell ref="G10:J10"/>
    <mergeCell ref="G6:J7"/>
    <mergeCell ref="G8:J8"/>
    <mergeCell ref="G9:J9"/>
    <mergeCell ref="G11:J11"/>
    <mergeCell ref="G12:J12"/>
    <mergeCell ref="K9:N9"/>
    <mergeCell ref="K8:N8"/>
    <mergeCell ref="K11:N11"/>
    <mergeCell ref="K10:N10"/>
    <mergeCell ref="K18:N18"/>
    <mergeCell ref="K17:N17"/>
    <mergeCell ref="G22:J22"/>
    <mergeCell ref="K12:N12"/>
    <mergeCell ref="K16:N16"/>
    <mergeCell ref="K15:N15"/>
    <mergeCell ref="G23:J23"/>
    <mergeCell ref="G19:J19"/>
    <mergeCell ref="W5:X5"/>
    <mergeCell ref="AE5:AG5"/>
    <mergeCell ref="AK5:AO5"/>
    <mergeCell ref="AU5:AY5"/>
    <mergeCell ref="O5:R5"/>
    <mergeCell ref="S5:U5"/>
    <mergeCell ref="Y5:AA5"/>
    <mergeCell ref="AB5:AD5"/>
    <mergeCell ref="E6:E7"/>
    <mergeCell ref="AE6:AG7"/>
    <mergeCell ref="AJ6:AJ7"/>
    <mergeCell ref="AB6:AD7"/>
    <mergeCell ref="AK6:AO7"/>
  </mergeCells>
  <phoneticPr fontId="3"/>
  <pageMargins left="0.59055118110236227" right="0.19685039370078741" top="0.39370078740157483" bottom="0.19685039370078741" header="0.51181102362204722" footer="0.19685039370078741"/>
  <pageSetup paperSize="9" orientation="landscape" r:id="rId1"/>
  <headerFooter alignWithMargins="0">
    <oddFooter>&amp;C
- 7 -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13</vt:i4>
      </vt:variant>
    </vt:vector>
  </HeadingPairs>
  <TitlesOfParts>
    <vt:vector size="40" baseType="lpstr">
      <vt:lpstr>表紙</vt:lpstr>
      <vt:lpstr>目次 </vt:lpstr>
      <vt:lpstr>１-決算･予算</vt:lpstr>
      <vt:lpstr>１-決算･予算 -2 </vt:lpstr>
      <vt:lpstr>（１）生徒納付金</vt:lpstr>
      <vt:lpstr>（２）補助金</vt:lpstr>
      <vt:lpstr>（３）借入金等</vt:lpstr>
      <vt:lpstr>（４）人件費</vt:lpstr>
      <vt:lpstr>（５）本務教職員給与</vt:lpstr>
      <vt:lpstr>（６-1）4年度高校教諭給与調1</vt:lpstr>
      <vt:lpstr>（６-1）4年度高校教諭給与調2　 </vt:lpstr>
      <vt:lpstr>（６-1）4年度給与状況3　</vt:lpstr>
      <vt:lpstr>（6-1）4年度給与状況4　</vt:lpstr>
      <vt:lpstr>（６-1）5年度高校教諭給与調1　</vt:lpstr>
      <vt:lpstr>（６-1）5年度高校教諭給与調2　</vt:lpstr>
      <vt:lpstr>（６-1）5年度給与状況3</vt:lpstr>
      <vt:lpstr>（6-1）5年度給与状況4</vt:lpstr>
      <vt:lpstr>　（６-2）給与等規程整備状況</vt:lpstr>
      <vt:lpstr>　（７）施設関係支出内訳</vt:lpstr>
      <vt:lpstr>　（８）法人本部負担金内訳</vt:lpstr>
      <vt:lpstr>　２.借入金内訳</vt:lpstr>
      <vt:lpstr>３.未払金・手形債務内訳</vt:lpstr>
      <vt:lpstr>４.退学者及び原級留置者</vt:lpstr>
      <vt:lpstr>５.卒業生の進路状況</vt:lpstr>
      <vt:lpstr>６.教職員の状況</vt:lpstr>
      <vt:lpstr>７.学級編成の状況</vt:lpstr>
      <vt:lpstr>7.学級編成の状況-2</vt:lpstr>
      <vt:lpstr>'　２.借入金内訳'!Print_Area</vt:lpstr>
      <vt:lpstr>'（４）人件費'!Print_Area</vt:lpstr>
      <vt:lpstr>'（５）本務教職員給与'!Print_Area</vt:lpstr>
      <vt:lpstr>'（6-1）4年度給与状況4　'!Print_Area</vt:lpstr>
      <vt:lpstr>'（６-1）4年度高校教諭給与調1'!Print_Area</vt:lpstr>
      <vt:lpstr>'（６-1）4年度高校教諭給与調2　 '!Print_Area</vt:lpstr>
      <vt:lpstr>'（6-1）5年度給与状況4'!Print_Area</vt:lpstr>
      <vt:lpstr>'（６-1）5年度高校教諭給与調1　'!Print_Area</vt:lpstr>
      <vt:lpstr>'（６-1）5年度高校教諭給与調2　'!Print_Area</vt:lpstr>
      <vt:lpstr>'１-決算･予算'!Print_Area</vt:lpstr>
      <vt:lpstr>'１-決算･予算 -2 '!Print_Area</vt:lpstr>
      <vt:lpstr>表紙!Print_Area</vt:lpstr>
      <vt:lpstr>'目次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eq5</dc:creator>
  <cp:lastModifiedBy>hs-user05</cp:lastModifiedBy>
  <cp:lastPrinted>2023-07-04T06:05:21Z</cp:lastPrinted>
  <dcterms:created xsi:type="dcterms:W3CDTF">2003-04-16T06:01:40Z</dcterms:created>
  <dcterms:modified xsi:type="dcterms:W3CDTF">2023-07-04T06:20:10Z</dcterms:modified>
</cp:coreProperties>
</file>