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2kankyo\k07nendo\"/>
    </mc:Choice>
  </mc:AlternateContent>
  <bookViews>
    <workbookView xWindow="0" yWindow="0" windowWidth="28800" windowHeight="11910" tabRatio="602"/>
  </bookViews>
  <sheets>
    <sheet name="Ｐ１ー環境申込書 " sheetId="33" r:id="rId1"/>
    <sheet name="P２-計画書" sheetId="20" r:id="rId2"/>
    <sheet name="Ｐ３－計画" sheetId="35" r:id="rId3"/>
    <sheet name="Ｐ４－連帯保証人" sheetId="36" r:id="rId4"/>
    <sheet name="Ｐ５－担保物権評価書・意見書" sheetId="37" r:id="rId5"/>
    <sheet name="Ｐ６－抵当権設定状況" sheetId="28" r:id="rId6"/>
    <sheet name="Ｐ７－学校法人状況①" sheetId="29" r:id="rId7"/>
    <sheet name="Ｐ８－学校法人状況②" sheetId="30" r:id="rId8"/>
    <sheet name="Ｐ９－学校法人状況③" sheetId="31" r:id="rId9"/>
    <sheet name="Ｐ１０－学校法人状況④" sheetId="32" r:id="rId10"/>
  </sheets>
  <definedNames>
    <definedName name="_xlnm.Print_Area" localSheetId="9">'Ｐ１０－学校法人状況④'!$A$1:$S$38</definedName>
    <definedName name="_xlnm.Print_Area" localSheetId="1">'P２-計画書'!$A$1:$AB$43</definedName>
    <definedName name="_xlnm.Print_Area" localSheetId="4">'Ｐ５－担保物権評価書・意見書'!$A$1:$AW$29</definedName>
    <definedName name="_xlnm.Print_Area" localSheetId="5">'Ｐ６－抵当権設定状況'!$A$1:$AQ$27</definedName>
    <definedName name="_xlnm.Print_Area" localSheetId="8">'Ｐ９－学校法人状況③'!$A$1:$AC$27</definedName>
  </definedNames>
  <calcPr calcId="162913"/>
</workbook>
</file>

<file path=xl/calcChain.xml><?xml version="1.0" encoding="utf-8"?>
<calcChain xmlns="http://schemas.openxmlformats.org/spreadsheetml/2006/main">
  <c r="R33" i="32" l="1"/>
  <c r="P33" i="32"/>
  <c r="R27" i="32"/>
  <c r="P27" i="32"/>
  <c r="N27" i="32"/>
  <c r="L27" i="32"/>
  <c r="J27" i="32"/>
  <c r="R24" i="32"/>
  <c r="P24" i="32"/>
  <c r="N24" i="32"/>
  <c r="N33" i="32" s="1"/>
  <c r="L24" i="32"/>
  <c r="L33" i="32" s="1"/>
  <c r="J24" i="32"/>
  <c r="J33" i="32" s="1"/>
  <c r="N19" i="32"/>
  <c r="L19" i="32"/>
  <c r="J19" i="32"/>
  <c r="R13" i="32"/>
  <c r="R36" i="32" s="1"/>
  <c r="P13" i="32"/>
  <c r="P36" i="32" s="1"/>
  <c r="N13" i="32"/>
  <c r="N36" i="32" s="1"/>
  <c r="L13" i="32"/>
  <c r="L36" i="32" s="1"/>
  <c r="J13" i="32"/>
  <c r="J36" i="32" s="1"/>
  <c r="R10" i="32"/>
  <c r="R19" i="32" s="1"/>
  <c r="P10" i="32"/>
  <c r="P35" i="32" s="1"/>
  <c r="N10" i="32"/>
  <c r="N35" i="32" s="1"/>
  <c r="L10" i="32"/>
  <c r="L35" i="32" s="1"/>
  <c r="J10" i="32"/>
  <c r="J35" i="32" s="1"/>
  <c r="R35" i="32" l="1"/>
  <c r="P19" i="32"/>
  <c r="X27" i="30"/>
  <c r="X30" i="30" s="1"/>
  <c r="AH11" i="28"/>
  <c r="AC10" i="28"/>
  <c r="X10" i="28"/>
  <c r="AH10" i="28" s="1"/>
  <c r="AH9" i="28"/>
  <c r="AH8" i="28"/>
  <c r="AH7" i="28"/>
  <c r="AC6" i="28"/>
  <c r="X6" i="28"/>
  <c r="AH6" i="28" s="1"/>
  <c r="AH5" i="28"/>
  <c r="AH4" i="28"/>
  <c r="Q14" i="30" l="1"/>
  <c r="G33" i="20" l="1"/>
  <c r="AA11" i="37"/>
  <c r="AO11" i="37"/>
  <c r="AP11" i="37"/>
  <c r="AQ11" i="37"/>
  <c r="AR11" i="37"/>
  <c r="AS11" i="37"/>
  <c r="AT11" i="37"/>
  <c r="AU11" i="37"/>
  <c r="AV11" i="37"/>
  <c r="AW11" i="37"/>
  <c r="W24" i="35"/>
  <c r="W22" i="35"/>
  <c r="W21" i="35"/>
  <c r="J9" i="35"/>
  <c r="N9" i="35"/>
  <c r="R9" i="35"/>
  <c r="U9" i="35"/>
  <c r="AA17" i="35"/>
  <c r="O18" i="35"/>
  <c r="N25" i="35"/>
  <c r="R25" i="35"/>
  <c r="X16" i="28"/>
  <c r="K40" i="20"/>
  <c r="S23" i="20"/>
  <c r="Q27" i="30"/>
  <c r="Q30" i="30" s="1"/>
  <c r="Q19" i="30"/>
  <c r="P5" i="30"/>
  <c r="P6" i="30" s="1"/>
  <c r="U5" i="30"/>
  <c r="Z5" i="30"/>
  <c r="Z6" i="30" s="1"/>
  <c r="AE3" i="30"/>
  <c r="U6" i="30"/>
  <c r="AE4" i="30"/>
  <c r="AB12" i="31"/>
  <c r="AB17" i="31" s="1"/>
  <c r="Z12" i="31"/>
  <c r="Z17" i="31" s="1"/>
  <c r="X12" i="31"/>
  <c r="X17" i="31" s="1"/>
  <c r="V12" i="31"/>
  <c r="V17" i="31" s="1"/>
  <c r="T12" i="31"/>
  <c r="T16" i="31"/>
  <c r="P16" i="31"/>
  <c r="P12" i="31"/>
  <c r="I16" i="31"/>
  <c r="I12" i="31"/>
  <c r="I17" i="31" s="1"/>
  <c r="T17" i="31" l="1"/>
  <c r="P17" i="31"/>
  <c r="AA18" i="35"/>
  <c r="W25" i="35"/>
  <c r="Q17" i="30"/>
  <c r="Q18" i="30" s="1"/>
  <c r="AE5" i="30"/>
  <c r="AE6" i="30" s="1"/>
  <c r="AC16" i="28"/>
  <c r="AH16" i="28"/>
</calcChain>
</file>

<file path=xl/sharedStrings.xml><?xml version="1.0" encoding="utf-8"?>
<sst xmlns="http://schemas.openxmlformats.org/spreadsheetml/2006/main" count="665" uniqueCount="514">
  <si>
    <t>(注）</t>
    <rPh sb="1" eb="2">
      <t>チュウ</t>
    </rPh>
    <phoneticPr fontId="2"/>
  </si>
  <si>
    <t>本表には、担保物件に係る登記簿謄本の先順位（抹消となっているものを除</t>
    <rPh sb="0" eb="1">
      <t>ホン</t>
    </rPh>
    <rPh sb="1" eb="2">
      <t>ヒョウ</t>
    </rPh>
    <rPh sb="5" eb="7">
      <t>タンポ</t>
    </rPh>
    <rPh sb="7" eb="9">
      <t>ブッケン</t>
    </rPh>
    <rPh sb="10" eb="11">
      <t>カカ</t>
    </rPh>
    <rPh sb="12" eb="14">
      <t>トウキ</t>
    </rPh>
    <rPh sb="14" eb="15">
      <t>ボ</t>
    </rPh>
    <rPh sb="15" eb="17">
      <t>トウホン</t>
    </rPh>
    <rPh sb="18" eb="19">
      <t>サキ</t>
    </rPh>
    <rPh sb="19" eb="21">
      <t>ジュンイ</t>
    </rPh>
    <rPh sb="22" eb="24">
      <t>マッショウ</t>
    </rPh>
    <rPh sb="33" eb="34">
      <t>ノゾ</t>
    </rPh>
    <phoneticPr fontId="2"/>
  </si>
  <si>
    <t>く。）ごとに記入して下さい。</t>
    <rPh sb="10" eb="11">
      <t>クダ</t>
    </rPh>
    <phoneticPr fontId="2"/>
  </si>
  <si>
    <t>②</t>
    <phoneticPr fontId="2"/>
  </si>
  <si>
    <t>根抵当権を設定している場合は、備考欄に極度額を記入して下さい。</t>
    <rPh sb="0" eb="1">
      <t>ネ</t>
    </rPh>
    <rPh sb="1" eb="2">
      <t>ア</t>
    </rPh>
    <rPh sb="2" eb="3">
      <t>トウ</t>
    </rPh>
    <rPh sb="3" eb="4">
      <t>ケン</t>
    </rPh>
    <rPh sb="5" eb="7">
      <t>セッテイ</t>
    </rPh>
    <rPh sb="11" eb="13">
      <t>バアイ</t>
    </rPh>
    <rPh sb="15" eb="17">
      <t>ビコウ</t>
    </rPh>
    <rPh sb="17" eb="18">
      <t>ラン</t>
    </rPh>
    <rPh sb="19" eb="21">
      <t>キョクド</t>
    </rPh>
    <rPh sb="21" eb="22">
      <t>ガク</t>
    </rPh>
    <rPh sb="23" eb="25">
      <t>キニュウ</t>
    </rPh>
    <rPh sb="27" eb="28">
      <t>クダ</t>
    </rPh>
    <phoneticPr fontId="2"/>
  </si>
  <si>
    <t>本資金の借入申込を□で囲んで下さい。</t>
    <rPh sb="0" eb="1">
      <t>ホン</t>
    </rPh>
    <rPh sb="1" eb="3">
      <t>シキン</t>
    </rPh>
    <rPh sb="4" eb="6">
      <t>カリイレ</t>
    </rPh>
    <rPh sb="6" eb="8">
      <t>モウシコミ</t>
    </rPh>
    <rPh sb="11" eb="12">
      <t>カコ</t>
    </rPh>
    <rPh sb="14" eb="15">
      <t>クダ</t>
    </rPh>
    <phoneticPr fontId="2"/>
  </si>
  <si>
    <t>抵当権設定件数が多い場合は、別紙にして下さい。</t>
    <rPh sb="0" eb="3">
      <t>テイトウケン</t>
    </rPh>
    <rPh sb="3" eb="5">
      <t>セッテイ</t>
    </rPh>
    <rPh sb="5" eb="7">
      <t>ケンスウ</t>
    </rPh>
    <rPh sb="8" eb="9">
      <t>オオ</t>
    </rPh>
    <rPh sb="10" eb="12">
      <t>バアイ</t>
    </rPh>
    <rPh sb="14" eb="16">
      <t>ベッシ</t>
    </rPh>
    <rPh sb="19" eb="20">
      <t>クダ</t>
    </rPh>
    <phoneticPr fontId="2"/>
  </si>
  <si>
    <t>％</t>
    <phoneticPr fontId="2"/>
  </si>
  <si>
    <t>（単位　千円）</t>
    <phoneticPr fontId="2"/>
  </si>
  <si>
    <t>負債の部合計　　B</t>
    <rPh sb="0" eb="2">
      <t>フサイ</t>
    </rPh>
    <rPh sb="3" eb="4">
      <t>ブ</t>
    </rPh>
    <rPh sb="4" eb="6">
      <t>ゴウケイ</t>
    </rPh>
    <phoneticPr fontId="2"/>
  </si>
  <si>
    <t>　　　合　　　　計　　　A</t>
    <rPh sb="3" eb="9">
      <t>ゴウケイ</t>
    </rPh>
    <phoneticPr fontId="2"/>
  </si>
  <si>
    <t>㎡</t>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</si>
  <si>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</si>
  <si>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(注)</t>
    <rPh sb="1" eb="2">
      <t>チュウ</t>
    </rPh>
    <phoneticPr fontId="2"/>
  </si>
  <si>
    <t>％</t>
  </si>
  <si>
    <t>①</t>
    <phoneticPr fontId="2"/>
  </si>
  <si>
    <t>②</t>
    <phoneticPr fontId="2"/>
  </si>
  <si>
    <t>③</t>
    <phoneticPr fontId="2"/>
  </si>
  <si>
    <t>年</t>
    <rPh sb="0" eb="1">
      <t>ネン</t>
    </rPh>
    <phoneticPr fontId="2"/>
  </si>
  <si>
    <t>基　金　協　会</t>
    <rPh sb="0" eb="3">
      <t>キキン</t>
    </rPh>
    <rPh sb="4" eb="7">
      <t>キョウカイ</t>
    </rPh>
    <phoneticPr fontId="2"/>
  </si>
  <si>
    <t>安定</t>
    <rPh sb="0" eb="2">
      <t>アンテイ</t>
    </rPh>
    <phoneticPr fontId="2"/>
  </si>
  <si>
    <t>○　○　学　園</t>
    <phoneticPr fontId="2"/>
  </si>
  <si>
    <t>○○○</t>
    <phoneticPr fontId="2"/>
  </si>
  <si>
    <t>－</t>
    <phoneticPr fontId="2"/>
  </si>
  <si>
    <t>○○○</t>
    <phoneticPr fontId="5"/>
  </si>
  <si>
    <t>－</t>
    <phoneticPr fontId="5"/>
  </si>
  <si>
    <t>○○○○</t>
  </si>
  <si>
    <t>○ ○ ○ ○</t>
    <phoneticPr fontId="2"/>
  </si>
  <si>
    <t>所　在</t>
    <rPh sb="0" eb="1">
      <t>トコロ</t>
    </rPh>
    <rPh sb="2" eb="3">
      <t>ザイ</t>
    </rPh>
    <phoneticPr fontId="2"/>
  </si>
  <si>
    <t>区分</t>
    <rPh sb="0" eb="2">
      <t>クブン</t>
    </rPh>
    <phoneticPr fontId="2"/>
  </si>
  <si>
    <t>事 業 量</t>
    <rPh sb="0" eb="1">
      <t>コト</t>
    </rPh>
    <rPh sb="2" eb="3">
      <t>ギョウ</t>
    </rPh>
    <rPh sb="4" eb="5">
      <t>リョウ</t>
    </rPh>
    <phoneticPr fontId="2"/>
  </si>
  <si>
    <t>事 業 費</t>
    <rPh sb="0" eb="1">
      <t>コト</t>
    </rPh>
    <rPh sb="2" eb="3">
      <t>ギョウ</t>
    </rPh>
    <rPh sb="4" eb="5">
      <t>ヒ</t>
    </rPh>
    <phoneticPr fontId="2"/>
  </si>
  <si>
    <t>完成予定年月日</t>
    <rPh sb="0" eb="2">
      <t>カンセイ</t>
    </rPh>
    <rPh sb="2" eb="4">
      <t>ヨテイ</t>
    </rPh>
    <rPh sb="4" eb="7">
      <t>ネンガッピ</t>
    </rPh>
    <phoneticPr fontId="2"/>
  </si>
  <si>
    <t>事　　業　　計　　画</t>
    <rPh sb="0" eb="1">
      <t>コト</t>
    </rPh>
    <rPh sb="3" eb="4">
      <t>ギョウ</t>
    </rPh>
    <rPh sb="6" eb="7">
      <t>ケイ</t>
    </rPh>
    <rPh sb="9" eb="10">
      <t>ガ</t>
    </rPh>
    <phoneticPr fontId="2"/>
  </si>
  <si>
    <t>年</t>
    <rPh sb="0" eb="1">
      <t>ネン</t>
    </rPh>
    <phoneticPr fontId="2"/>
  </si>
  <si>
    <t>月</t>
    <rPh sb="0" eb="1">
      <t>ツキ</t>
    </rPh>
    <phoneticPr fontId="2"/>
  </si>
  <si>
    <t>日</t>
    <rPh sb="0" eb="1">
      <t>ニチ</t>
    </rPh>
    <phoneticPr fontId="2"/>
  </si>
  <si>
    <t>財源計画</t>
    <rPh sb="0" eb="2">
      <t>ザイゲン</t>
    </rPh>
    <rPh sb="2" eb="4">
      <t>ケイカク</t>
    </rPh>
    <phoneticPr fontId="2"/>
  </si>
  <si>
    <t>金　　額</t>
    <rPh sb="0" eb="1">
      <t>キン</t>
    </rPh>
    <rPh sb="3" eb="4">
      <t>ガク</t>
    </rPh>
    <phoneticPr fontId="2"/>
  </si>
  <si>
    <t>相 手 先</t>
    <rPh sb="0" eb="1">
      <t>ソウ</t>
    </rPh>
    <rPh sb="2" eb="3">
      <t>テ</t>
    </rPh>
    <rPh sb="4" eb="5">
      <t>サキ</t>
    </rPh>
    <phoneticPr fontId="2"/>
  </si>
  <si>
    <t>期　　間</t>
    <rPh sb="0" eb="1">
      <t>キ</t>
    </rPh>
    <rPh sb="3" eb="4">
      <t>アイダ</t>
    </rPh>
    <phoneticPr fontId="2"/>
  </si>
  <si>
    <t>利　　率</t>
    <rPh sb="0" eb="1">
      <t>リ</t>
    </rPh>
    <rPh sb="3" eb="4">
      <t>リツ</t>
    </rPh>
    <phoneticPr fontId="2"/>
  </si>
  <si>
    <t>自己資金</t>
    <rPh sb="0" eb="2">
      <t>ジコ</t>
    </rPh>
    <rPh sb="2" eb="4">
      <t>シキン</t>
    </rPh>
    <phoneticPr fontId="2"/>
  </si>
  <si>
    <t>－</t>
    <phoneticPr fontId="2"/>
  </si>
  <si>
    <t>－</t>
    <phoneticPr fontId="2"/>
  </si>
  <si>
    <t>－</t>
    <phoneticPr fontId="2"/>
  </si>
  <si>
    <t>事業団借入金</t>
    <rPh sb="0" eb="3">
      <t>ジギョウダン</t>
    </rPh>
    <rPh sb="3" eb="5">
      <t>カリイレ</t>
    </rPh>
    <rPh sb="5" eb="6">
      <t>キン</t>
    </rPh>
    <phoneticPr fontId="2"/>
  </si>
  <si>
    <t>）</t>
    <phoneticPr fontId="2"/>
  </si>
  <si>
    <t>銀行等借入金</t>
    <rPh sb="0" eb="3">
      <t>ギンコウナド</t>
    </rPh>
    <rPh sb="3" eb="5">
      <t>カリイレ</t>
    </rPh>
    <rPh sb="5" eb="6">
      <t>キン</t>
    </rPh>
    <phoneticPr fontId="2"/>
  </si>
  <si>
    <t>基金協会借入金</t>
    <rPh sb="0" eb="2">
      <t>キキン</t>
    </rPh>
    <rPh sb="2" eb="4">
      <t>キョウカイ</t>
    </rPh>
    <rPh sb="4" eb="6">
      <t>カリイレ</t>
    </rPh>
    <rPh sb="6" eb="7">
      <t>キン</t>
    </rPh>
    <phoneticPr fontId="2"/>
  </si>
  <si>
    <t>基金協会</t>
    <rPh sb="0" eb="2">
      <t>キキン</t>
    </rPh>
    <rPh sb="2" eb="4">
      <t>キョウカイ</t>
    </rPh>
    <phoneticPr fontId="2"/>
  </si>
  <si>
    <t>支払計画</t>
    <rPh sb="0" eb="2">
      <t>シハラ</t>
    </rPh>
    <rPh sb="2" eb="4">
      <t>ケイカク</t>
    </rPh>
    <phoneticPr fontId="2"/>
  </si>
  <si>
    <t>支払予定年月</t>
    <rPh sb="0" eb="2">
      <t>シハラ</t>
    </rPh>
    <rPh sb="2" eb="4">
      <t>ヨテイ</t>
    </rPh>
    <rPh sb="4" eb="6">
      <t>ネンゲツ</t>
    </rPh>
    <phoneticPr fontId="2"/>
  </si>
  <si>
    <t>支払金額</t>
    <rPh sb="0" eb="2">
      <t>シハラ</t>
    </rPh>
    <rPh sb="2" eb="4">
      <t>キンガク</t>
    </rPh>
    <phoneticPr fontId="2"/>
  </si>
  <si>
    <t>備　　　　　　　考</t>
    <rPh sb="0" eb="1">
      <t>ビ</t>
    </rPh>
    <rPh sb="8" eb="9">
      <t>コウ</t>
    </rPh>
    <phoneticPr fontId="2"/>
  </si>
  <si>
    <t>月</t>
    <rPh sb="0" eb="1">
      <t>ゲツ</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</si>
  <si>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</si>
  <si>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</si>
  <si>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</si>
  <si>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</si>
  <si>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</si>
  <si>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</si>
  <si>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</si>
  <si>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着工予定年月日</t>
    <rPh sb="0" eb="2">
      <t>チャッコウ</t>
    </rPh>
    <rPh sb="2" eb="4">
      <t>ヨテイ</t>
    </rPh>
    <rPh sb="4" eb="7">
      <t>ネンガッピ</t>
    </rPh>
    <phoneticPr fontId="2"/>
  </si>
  <si>
    <t>円</t>
    <rPh sb="0" eb="1">
      <t>エン</t>
    </rPh>
    <phoneticPr fontId="2"/>
  </si>
  <si>
    <t>収入予定年月</t>
    <rPh sb="0" eb="2">
      <t>シュウニュウ</t>
    </rPh>
    <rPh sb="2" eb="4">
      <t>ヨテイ</t>
    </rPh>
    <rPh sb="4" eb="6">
      <t>ネンゲツ</t>
    </rPh>
    <phoneticPr fontId="2"/>
  </si>
  <si>
    <t>年</t>
    <rPh sb="0" eb="1">
      <t>ネン</t>
    </rPh>
    <phoneticPr fontId="2"/>
  </si>
  <si>
    <t>月</t>
    <rPh sb="0" eb="1">
      <t>ツキ</t>
    </rPh>
    <phoneticPr fontId="2"/>
  </si>
  <si>
    <t>補助金</t>
    <rPh sb="0" eb="3">
      <t>ホジョキン</t>
    </rPh>
    <phoneticPr fontId="2"/>
  </si>
  <si>
    <t>寄付金</t>
    <rPh sb="0" eb="3">
      <t>キフキン</t>
    </rPh>
    <phoneticPr fontId="2"/>
  </si>
  <si>
    <t>㎡</t>
    <phoneticPr fontId="2"/>
  </si>
  <si>
    <t>千円</t>
    <rPh sb="0" eb="2">
      <t>センエン</t>
    </rPh>
    <phoneticPr fontId="2"/>
  </si>
  <si>
    <t>○○市○○区○条○丁目○番地</t>
    <rPh sb="2" eb="3">
      <t>シ</t>
    </rPh>
    <rPh sb="5" eb="6">
      <t>ク</t>
    </rPh>
    <rPh sb="7" eb="8">
      <t>ジョウ</t>
    </rPh>
    <rPh sb="9" eb="11">
      <t>チョウメ</t>
    </rPh>
    <rPh sb="12" eb="14">
      <t>バンチ</t>
    </rPh>
    <phoneticPr fontId="2"/>
  </si>
  <si>
    <t>宗教法人○○寺</t>
    <rPh sb="0" eb="2">
      <t>シュウキョウ</t>
    </rPh>
    <rPh sb="2" eb="4">
      <t>ホウジン</t>
    </rPh>
    <rPh sb="6" eb="7">
      <t>テラ</t>
    </rPh>
    <phoneticPr fontId="2"/>
  </si>
  <si>
    <t>人</t>
    <rPh sb="0" eb="1">
      <t>ヒト</t>
    </rPh>
    <phoneticPr fontId="2"/>
  </si>
  <si>
    <t>（</t>
    <phoneticPr fontId="2"/>
  </si>
  <si>
    <t>４．　抵　当　権　設　定　状　況</t>
    <rPh sb="3" eb="4">
      <t>ア</t>
    </rPh>
    <rPh sb="5" eb="6">
      <t>トウ</t>
    </rPh>
    <rPh sb="7" eb="8">
      <t>ケン</t>
    </rPh>
    <rPh sb="9" eb="10">
      <t>セツ</t>
    </rPh>
    <rPh sb="11" eb="12">
      <t>サダム</t>
    </rPh>
    <rPh sb="13" eb="14">
      <t>ジョウ</t>
    </rPh>
    <rPh sb="15" eb="16">
      <t>イワン</t>
    </rPh>
    <phoneticPr fontId="2"/>
  </si>
  <si>
    <t>抵　当　権　者</t>
    <rPh sb="0" eb="1">
      <t>ア</t>
    </rPh>
    <rPh sb="2" eb="3">
      <t>トウ</t>
    </rPh>
    <rPh sb="4" eb="5">
      <t>ケン</t>
    </rPh>
    <rPh sb="6" eb="7">
      <t>シャ</t>
    </rPh>
    <phoneticPr fontId="2"/>
  </si>
  <si>
    <t>借入年度</t>
    <rPh sb="0" eb="1">
      <t>シャク</t>
    </rPh>
    <rPh sb="1" eb="2">
      <t>イ</t>
    </rPh>
    <rPh sb="2" eb="4">
      <t>ネンド</t>
    </rPh>
    <phoneticPr fontId="2"/>
  </si>
  <si>
    <t>資金種別</t>
    <rPh sb="0" eb="2">
      <t>シキン</t>
    </rPh>
    <rPh sb="2" eb="4">
      <t>シュベツ</t>
    </rPh>
    <phoneticPr fontId="2"/>
  </si>
  <si>
    <t>学校区分</t>
    <rPh sb="0" eb="2">
      <t>ガッコウ</t>
    </rPh>
    <rPh sb="2" eb="4">
      <t>クブン</t>
    </rPh>
    <phoneticPr fontId="2"/>
  </si>
  <si>
    <t>債権額　A</t>
    <rPh sb="0" eb="2">
      <t>サイケン</t>
    </rPh>
    <rPh sb="2" eb="3">
      <t>ガク</t>
    </rPh>
    <phoneticPr fontId="2"/>
  </si>
  <si>
    <t>償還額　B</t>
    <rPh sb="0" eb="2">
      <t>ショウカン</t>
    </rPh>
    <rPh sb="2" eb="3">
      <t>ガク</t>
    </rPh>
    <phoneticPr fontId="2"/>
  </si>
  <si>
    <t>残高（A-B)</t>
    <rPh sb="0" eb="2">
      <t>ザンダカ</t>
    </rPh>
    <phoneticPr fontId="2"/>
  </si>
  <si>
    <t>備　考</t>
    <rPh sb="0" eb="1">
      <t>ビ</t>
    </rPh>
    <rPh sb="2" eb="3">
      <t>コウ</t>
    </rPh>
    <phoneticPr fontId="2"/>
  </si>
  <si>
    <t>私 学 事 業 団</t>
    <rPh sb="0" eb="3">
      <t>シガク</t>
    </rPh>
    <rPh sb="4" eb="7">
      <t>ジギョウ</t>
    </rPh>
    <rPh sb="8" eb="9">
      <t>ダン</t>
    </rPh>
    <phoneticPr fontId="2"/>
  </si>
  <si>
    <t>施設</t>
    <rPh sb="0" eb="2">
      <t>シセツ</t>
    </rPh>
    <phoneticPr fontId="2"/>
  </si>
  <si>
    <t>大学</t>
    <rPh sb="0" eb="2">
      <t>ダイガク</t>
    </rPh>
    <phoneticPr fontId="2"/>
  </si>
  <si>
    <t>高校</t>
    <rPh sb="0" eb="2">
      <t>コウコウ</t>
    </rPh>
    <phoneticPr fontId="2"/>
  </si>
  <si>
    <t>計</t>
    <rPh sb="0" eb="1">
      <t>ケイ</t>
    </rPh>
    <phoneticPr fontId="2"/>
  </si>
  <si>
    <t>高校</t>
    <rPh sb="0" eb="2">
      <t>コウコウ</t>
    </rPh>
    <phoneticPr fontId="2"/>
  </si>
  <si>
    <t>環境</t>
    <rPh sb="0" eb="2">
      <t>カンキョウ</t>
    </rPh>
    <phoneticPr fontId="2"/>
  </si>
  <si>
    <t>○　○　銀行</t>
    <rPh sb="4" eb="6">
      <t>ギンコウ</t>
    </rPh>
    <phoneticPr fontId="2"/>
  </si>
  <si>
    <t>経営</t>
    <rPh sb="0" eb="2">
      <t>ケイエイ</t>
    </rPh>
    <phoneticPr fontId="2"/>
  </si>
  <si>
    <t>基　金　協　会</t>
    <rPh sb="0" eb="3">
      <t>キキン</t>
    </rPh>
    <rPh sb="4" eb="7">
      <t>キョウカイ</t>
    </rPh>
    <phoneticPr fontId="2"/>
  </si>
  <si>
    <t>合　　　　　　計</t>
    <rPh sb="0" eb="1">
      <t>ゴウ</t>
    </rPh>
    <rPh sb="7" eb="8">
      <t>ケイ</t>
    </rPh>
    <phoneticPr fontId="2"/>
  </si>
  <si>
    <t>摘          要</t>
    <rPh sb="0" eb="1">
      <t>チャク</t>
    </rPh>
    <rPh sb="11" eb="12">
      <t>ヨウ</t>
    </rPh>
    <phoneticPr fontId="2"/>
  </si>
  <si>
    <t>可 ・ 否</t>
    <rPh sb="0" eb="1">
      <t>カ</t>
    </rPh>
    <rPh sb="4" eb="5">
      <t>イナ</t>
    </rPh>
    <phoneticPr fontId="2"/>
  </si>
  <si>
    <t>③</t>
    <phoneticPr fontId="2"/>
  </si>
  <si>
    <t>④</t>
    <phoneticPr fontId="2"/>
  </si>
  <si>
    <t>（単位　千円）</t>
    <rPh sb="1" eb="3">
      <t>タンイ</t>
    </rPh>
    <rPh sb="4" eb="6">
      <t>センエン</t>
    </rPh>
    <phoneticPr fontId="2"/>
  </si>
  <si>
    <t>順位変更　　の 可 否</t>
    <rPh sb="0" eb="2">
      <t>ジュンイ</t>
    </rPh>
    <rPh sb="2" eb="4">
      <t>ヘンコウ</t>
    </rPh>
    <rPh sb="8" eb="9">
      <t>カ</t>
    </rPh>
    <rPh sb="10" eb="11">
      <t>イナ</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</si>
  <si>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</si>
  <si>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</si>
  <si>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</si>
  <si>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充足率</t>
    <rPh sb="0" eb="2">
      <t>ジュウソク</t>
    </rPh>
    <rPh sb="2" eb="3">
      <t>リツ</t>
    </rPh>
    <phoneticPr fontId="2"/>
  </si>
  <si>
    <t>備　考</t>
    <rPh sb="0" eb="1">
      <t>ビ</t>
    </rPh>
    <rPh sb="2" eb="3">
      <t>コウ</t>
    </rPh>
    <phoneticPr fontId="2"/>
  </si>
  <si>
    <t>現 員 数</t>
    <rPh sb="0" eb="1">
      <t>ウツツ</t>
    </rPh>
    <rPh sb="2" eb="3">
      <t>イン</t>
    </rPh>
    <rPh sb="4" eb="5">
      <t>スウ</t>
    </rPh>
    <phoneticPr fontId="2"/>
  </si>
  <si>
    <t>欠 員 数</t>
    <rPh sb="0" eb="1">
      <t>ケツ</t>
    </rPh>
    <rPh sb="2" eb="3">
      <t>イン</t>
    </rPh>
    <rPh sb="4" eb="5">
      <t>スウ</t>
    </rPh>
    <phoneticPr fontId="2"/>
  </si>
  <si>
    <t>備　　　　　　　　考</t>
    <rPh sb="0" eb="1">
      <t>ビ</t>
    </rPh>
    <rPh sb="9" eb="10">
      <t>コウ</t>
    </rPh>
    <phoneticPr fontId="2"/>
  </si>
  <si>
    <t>理　　　　事</t>
    <rPh sb="0" eb="1">
      <t>リ</t>
    </rPh>
    <rPh sb="5" eb="6">
      <t>コト</t>
    </rPh>
    <phoneticPr fontId="2"/>
  </si>
  <si>
    <t>監　　　　事</t>
    <rPh sb="0" eb="1">
      <t>ミ</t>
    </rPh>
    <rPh sb="5" eb="6">
      <t>コト</t>
    </rPh>
    <phoneticPr fontId="2"/>
  </si>
  <si>
    <t>評　 議 　員</t>
    <rPh sb="0" eb="1">
      <t>ヒョウ</t>
    </rPh>
    <rPh sb="3" eb="4">
      <t>ギ</t>
    </rPh>
    <rPh sb="6" eb="7">
      <t>イン</t>
    </rPh>
    <phoneticPr fontId="2"/>
  </si>
  <si>
    <t>　早急に補充予定</t>
    <rPh sb="1" eb="3">
      <t>ソウキュウ</t>
    </rPh>
    <rPh sb="4" eb="6">
      <t>ホジュウ</t>
    </rPh>
    <rPh sb="6" eb="8">
      <t>ヨテイ</t>
    </rPh>
    <phoneticPr fontId="2"/>
  </si>
  <si>
    <t>備　考</t>
    <rPh sb="0" eb="1">
      <t>ビ</t>
    </rPh>
    <rPh sb="2" eb="3">
      <t>コウ</t>
    </rPh>
    <phoneticPr fontId="2"/>
  </si>
  <si>
    <t>理 　 事 　 会</t>
    <rPh sb="0" eb="1">
      <t>リ</t>
    </rPh>
    <rPh sb="4" eb="5">
      <t>コト</t>
    </rPh>
    <rPh sb="8" eb="9">
      <t>カイ</t>
    </rPh>
    <phoneticPr fontId="2"/>
  </si>
  <si>
    <t>①</t>
    <phoneticPr fontId="2"/>
  </si>
  <si>
    <t>決定済み</t>
    <rPh sb="0" eb="2">
      <t>ケッテイ</t>
    </rPh>
    <rPh sb="2" eb="3">
      <t>ズ</t>
    </rPh>
    <phoneticPr fontId="2"/>
  </si>
  <si>
    <t>未決定</t>
    <rPh sb="0" eb="3">
      <t>ミケッテイ</t>
    </rPh>
    <phoneticPr fontId="2"/>
  </si>
  <si>
    <t>(予定</t>
    <phoneticPr fontId="2"/>
  </si>
  <si>
    <t>月）</t>
    <rPh sb="0" eb="1">
      <t>ツキ</t>
    </rPh>
    <phoneticPr fontId="2"/>
  </si>
  <si>
    <t>評  議  員  会</t>
    <rPh sb="0" eb="1">
      <t>ヒョウ</t>
    </rPh>
    <rPh sb="3" eb="4">
      <t>ギ</t>
    </rPh>
    <rPh sb="6" eb="7">
      <t>イン</t>
    </rPh>
    <rPh sb="9" eb="10">
      <t>カイ</t>
    </rPh>
    <phoneticPr fontId="2"/>
  </si>
  <si>
    <t>①</t>
    <phoneticPr fontId="2"/>
  </si>
  <si>
    <t>承認済み</t>
    <rPh sb="0" eb="2">
      <t>ショウニン</t>
    </rPh>
    <rPh sb="2" eb="3">
      <t>ズ</t>
    </rPh>
    <phoneticPr fontId="2"/>
  </si>
  <si>
    <t>未承認</t>
    <rPh sb="0" eb="1">
      <t>ミ</t>
    </rPh>
    <rPh sb="1" eb="3">
      <t>ショウニン</t>
    </rPh>
    <phoneticPr fontId="2"/>
  </si>
  <si>
    <t>月）</t>
    <rPh sb="0" eb="1">
      <t>ツキ</t>
    </rPh>
    <phoneticPr fontId="2"/>
  </si>
  <si>
    <t>総現員数</t>
    <rPh sb="0" eb="1">
      <t>ソウ</t>
    </rPh>
    <rPh sb="1" eb="2">
      <t>ウツツ</t>
    </rPh>
    <rPh sb="2" eb="4">
      <t>インズウ</t>
    </rPh>
    <phoneticPr fontId="2"/>
  </si>
  <si>
    <t>定　数</t>
    <rPh sb="0" eb="1">
      <t>サダム</t>
    </rPh>
    <rPh sb="2" eb="3">
      <t>カズ</t>
    </rPh>
    <phoneticPr fontId="2"/>
  </si>
  <si>
    <t>年</t>
    <rPh sb="0" eb="1">
      <t>ネン</t>
    </rPh>
    <phoneticPr fontId="2"/>
  </si>
  <si>
    <t>(３）会議開催状況</t>
    <rPh sb="3" eb="5">
      <t>カイギ</t>
    </rPh>
    <rPh sb="5" eb="7">
      <t>カイサイ</t>
    </rPh>
    <rPh sb="7" eb="9">
      <t>ジョウキョウ</t>
    </rPh>
    <phoneticPr fontId="2"/>
  </si>
  <si>
    <t>区　　分</t>
    <rPh sb="0" eb="1">
      <t>ク</t>
    </rPh>
    <rPh sb="3" eb="4">
      <t>ブン</t>
    </rPh>
    <phoneticPr fontId="2"/>
  </si>
  <si>
    <t>区　　分</t>
    <rPh sb="0" eb="1">
      <t>ク</t>
    </rPh>
    <rPh sb="3" eb="4">
      <t>ブン</t>
    </rPh>
    <phoneticPr fontId="2"/>
  </si>
  <si>
    <t>区　　       　　分</t>
    <rPh sb="0" eb="1">
      <t>ク</t>
    </rPh>
    <rPh sb="12" eb="13">
      <t>ブン</t>
    </rPh>
    <phoneticPr fontId="2"/>
  </si>
  <si>
    <t>合　　計</t>
    <rPh sb="0" eb="1">
      <t>ゴウ</t>
    </rPh>
    <rPh sb="3" eb="4">
      <t>ケイ</t>
    </rPh>
    <phoneticPr fontId="2"/>
  </si>
  <si>
    <t>備　　考</t>
    <rPh sb="0" eb="1">
      <t>ビ</t>
    </rPh>
    <rPh sb="3" eb="4">
      <t>コウ</t>
    </rPh>
    <phoneticPr fontId="2"/>
  </si>
  <si>
    <t>資産の部</t>
    <rPh sb="0" eb="2">
      <t>シサン</t>
    </rPh>
    <rPh sb="3" eb="4">
      <t>ブ</t>
    </rPh>
    <phoneticPr fontId="2"/>
  </si>
  <si>
    <t>有形固定資産</t>
    <rPh sb="0" eb="2">
      <t>ユウケイ</t>
    </rPh>
    <rPh sb="2" eb="4">
      <t>コテイ</t>
    </rPh>
    <rPh sb="4" eb="6">
      <t>シサン</t>
    </rPh>
    <phoneticPr fontId="2"/>
  </si>
  <si>
    <t>その他固定資産</t>
    <rPh sb="2" eb="3">
      <t>タ</t>
    </rPh>
    <rPh sb="3" eb="5">
      <t>コテイ</t>
    </rPh>
    <rPh sb="5" eb="7">
      <t>シサン</t>
    </rPh>
    <phoneticPr fontId="2"/>
  </si>
  <si>
    <t>流動資産</t>
    <rPh sb="0" eb="2">
      <t>リュウドウ</t>
    </rPh>
    <rPh sb="2" eb="4">
      <t>シサン</t>
    </rPh>
    <phoneticPr fontId="2"/>
  </si>
  <si>
    <t>（上記のうち基金協会貸付金）</t>
    <rPh sb="1" eb="3">
      <t>ジョウキ</t>
    </rPh>
    <rPh sb="6" eb="8">
      <t>キキン</t>
    </rPh>
    <rPh sb="8" eb="10">
      <t>キョウカイ</t>
    </rPh>
    <rPh sb="10" eb="12">
      <t>カシツケ</t>
    </rPh>
    <rPh sb="12" eb="13">
      <t>キン</t>
    </rPh>
    <phoneticPr fontId="2"/>
  </si>
  <si>
    <t>（</t>
    <phoneticPr fontId="2"/>
  </si>
  <si>
    <t>）</t>
    <phoneticPr fontId="2"/>
  </si>
  <si>
    <t>正 味 資 産 の 30％(D×30％)</t>
    <rPh sb="0" eb="1">
      <t>セイ</t>
    </rPh>
    <rPh sb="2" eb="3">
      <t>アジ</t>
    </rPh>
    <rPh sb="4" eb="5">
      <t>シ</t>
    </rPh>
    <rPh sb="6" eb="7">
      <t>サン</t>
    </rPh>
    <phoneticPr fontId="2"/>
  </si>
  <si>
    <t>面　　　積</t>
    <rPh sb="0" eb="1">
      <t>メン</t>
    </rPh>
    <rPh sb="4" eb="5">
      <t>セキ</t>
    </rPh>
    <phoneticPr fontId="2"/>
  </si>
  <si>
    <t>評　価　額</t>
    <rPh sb="0" eb="1">
      <t>ヒョウ</t>
    </rPh>
    <rPh sb="2" eb="3">
      <t>アタイ</t>
    </rPh>
    <rPh sb="4" eb="5">
      <t>ガク</t>
    </rPh>
    <phoneticPr fontId="2"/>
  </si>
  <si>
    <t>備　　考</t>
    <rPh sb="0" eb="1">
      <t>ビ</t>
    </rPh>
    <rPh sb="3" eb="4">
      <t>コウ</t>
    </rPh>
    <phoneticPr fontId="2"/>
  </si>
  <si>
    <t>土地</t>
    <rPh sb="0" eb="2">
      <t>トチ</t>
    </rPh>
    <phoneticPr fontId="2"/>
  </si>
  <si>
    <t>校舎・園舎敷地</t>
    <rPh sb="0" eb="2">
      <t>コウシャ</t>
    </rPh>
    <rPh sb="3" eb="5">
      <t>エンシャ</t>
    </rPh>
    <rPh sb="5" eb="7">
      <t>シキチ</t>
    </rPh>
    <phoneticPr fontId="2"/>
  </si>
  <si>
    <t>屋外運動場敷地</t>
    <rPh sb="0" eb="2">
      <t>オクガイ</t>
    </rPh>
    <rPh sb="2" eb="5">
      <t>ウンドウジョウ</t>
    </rPh>
    <rPh sb="5" eb="7">
      <t>シキチ</t>
    </rPh>
    <phoneticPr fontId="2"/>
  </si>
  <si>
    <t>実験実習地</t>
    <rPh sb="0" eb="2">
      <t>ジッケン</t>
    </rPh>
    <rPh sb="2" eb="4">
      <t>ジッシュウ</t>
    </rPh>
    <rPh sb="4" eb="5">
      <t>チ</t>
    </rPh>
    <phoneticPr fontId="2"/>
  </si>
  <si>
    <t>その他</t>
    <rPh sb="2" eb="3">
      <t>タ</t>
    </rPh>
    <phoneticPr fontId="2"/>
  </si>
  <si>
    <t>計</t>
    <rPh sb="0" eb="1">
      <t>ケイ</t>
    </rPh>
    <phoneticPr fontId="2"/>
  </si>
  <si>
    <t>建物</t>
    <rPh sb="0" eb="2">
      <t>タテモノ</t>
    </rPh>
    <phoneticPr fontId="2"/>
  </si>
  <si>
    <t>その他</t>
    <rPh sb="2" eb="3">
      <t>タ</t>
    </rPh>
    <phoneticPr fontId="2"/>
  </si>
  <si>
    <t>合　　　　　　　計</t>
    <rPh sb="0" eb="1">
      <t>ゴウ</t>
    </rPh>
    <rPh sb="8" eb="9">
      <t>ケイ</t>
    </rPh>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</si>
  <si>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</si>
  <si>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</si>
  <si>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区分</t>
    <rPh sb="0" eb="2">
      <t>クブン</t>
    </rPh>
    <phoneticPr fontId="2"/>
  </si>
  <si>
    <t>借入額</t>
    <rPh sb="0" eb="2">
      <t>カリイレ</t>
    </rPh>
    <rPh sb="2" eb="3">
      <t>ガク</t>
    </rPh>
    <phoneticPr fontId="2"/>
  </si>
  <si>
    <t>条　　件</t>
    <rPh sb="0" eb="1">
      <t>ジョウ</t>
    </rPh>
    <rPh sb="3" eb="4">
      <t>ケン</t>
    </rPh>
    <phoneticPr fontId="2"/>
  </si>
  <si>
    <t>借入金残高</t>
    <rPh sb="0" eb="2">
      <t>カリイレ</t>
    </rPh>
    <rPh sb="2" eb="3">
      <t>キン</t>
    </rPh>
    <rPh sb="3" eb="5">
      <t>ザンダカ</t>
    </rPh>
    <phoneticPr fontId="2"/>
  </si>
  <si>
    <t>償　還　計　画</t>
    <rPh sb="0" eb="1">
      <t>ツグナ</t>
    </rPh>
    <rPh sb="2" eb="3">
      <t>メグ</t>
    </rPh>
    <rPh sb="4" eb="5">
      <t>ケイ</t>
    </rPh>
    <rPh sb="6" eb="7">
      <t>ガ</t>
    </rPh>
    <phoneticPr fontId="2"/>
  </si>
  <si>
    <t>利　率</t>
    <rPh sb="0" eb="1">
      <t>リ</t>
    </rPh>
    <rPh sb="2" eb="3">
      <t>リツ</t>
    </rPh>
    <phoneticPr fontId="2"/>
  </si>
  <si>
    <t>期　間</t>
    <rPh sb="0" eb="1">
      <t>キ</t>
    </rPh>
    <rPh sb="2" eb="3">
      <t>アイダ</t>
    </rPh>
    <phoneticPr fontId="2"/>
  </si>
  <si>
    <t>長期借入金</t>
    <rPh sb="0" eb="2">
      <t>チョウキ</t>
    </rPh>
    <rPh sb="2" eb="4">
      <t>カリイレ</t>
    </rPh>
    <rPh sb="4" eb="5">
      <t>キン</t>
    </rPh>
    <phoneticPr fontId="2"/>
  </si>
  <si>
    <t>私学事業団</t>
    <rPh sb="0" eb="2">
      <t>シガク</t>
    </rPh>
    <rPh sb="2" eb="4">
      <t>ジギョウ</t>
    </rPh>
    <rPh sb="4" eb="5">
      <t>ダン</t>
    </rPh>
    <phoneticPr fontId="2"/>
  </si>
  <si>
    <t>4.8～7.0</t>
    <phoneticPr fontId="2"/>
  </si>
  <si>
    <t>20(2)</t>
    <phoneticPr fontId="2"/>
  </si>
  <si>
    <t>基金協会</t>
    <rPh sb="0" eb="2">
      <t>キキン</t>
    </rPh>
    <rPh sb="2" eb="4">
      <t>キョウカイ</t>
    </rPh>
    <phoneticPr fontId="2"/>
  </si>
  <si>
    <t>6(1)～10(2)</t>
    <phoneticPr fontId="2"/>
  </si>
  <si>
    <t>市町村</t>
    <rPh sb="0" eb="3">
      <t>シチョウソン</t>
    </rPh>
    <phoneticPr fontId="2"/>
  </si>
  <si>
    <t>5(0)</t>
    <phoneticPr fontId="2"/>
  </si>
  <si>
    <t>20(2)</t>
    <phoneticPr fontId="2"/>
  </si>
  <si>
    <t>10(2)</t>
    <phoneticPr fontId="2"/>
  </si>
  <si>
    <t>銀行</t>
    <rPh sb="0" eb="2">
      <t>ギンコウ</t>
    </rPh>
    <phoneticPr fontId="2"/>
  </si>
  <si>
    <t>個人</t>
    <rPh sb="0" eb="2">
      <t>コジン</t>
    </rPh>
    <phoneticPr fontId="2"/>
  </si>
  <si>
    <t>その他</t>
    <rPh sb="2" eb="3">
      <t>タ</t>
    </rPh>
    <phoneticPr fontId="2"/>
  </si>
  <si>
    <t>短借入金</t>
    <rPh sb="0" eb="1">
      <t>タン</t>
    </rPh>
    <rPh sb="1" eb="3">
      <t>カリイレ</t>
    </rPh>
    <rPh sb="3" eb="4">
      <t>キン</t>
    </rPh>
    <phoneticPr fontId="2"/>
  </si>
  <si>
    <t>銀行</t>
    <rPh sb="0" eb="2">
      <t>ギンコウ</t>
    </rPh>
    <phoneticPr fontId="2"/>
  </si>
  <si>
    <t>その他</t>
    <rPh sb="2" eb="3">
      <t>タ</t>
    </rPh>
    <phoneticPr fontId="2"/>
  </si>
  <si>
    <t>合　　　計</t>
    <rPh sb="0" eb="1">
      <t>ゴウ</t>
    </rPh>
    <rPh sb="4" eb="5">
      <t>ケイ</t>
    </rPh>
    <phoneticPr fontId="2"/>
  </si>
  <si>
    <t>当初の借入条件が長期であり、分割返済期日が１年以内となり短期借入金に振</t>
    <rPh sb="0" eb="2">
      <t>トウショ</t>
    </rPh>
    <rPh sb="3" eb="5">
      <t>カリイレ</t>
    </rPh>
    <rPh sb="5" eb="7">
      <t>ジョウケン</t>
    </rPh>
    <rPh sb="8" eb="10">
      <t>チョウキ</t>
    </rPh>
    <rPh sb="14" eb="16">
      <t>ブンカツ</t>
    </rPh>
    <rPh sb="16" eb="18">
      <t>ヘンサイ</t>
    </rPh>
    <rPh sb="18" eb="20">
      <t>キジツ</t>
    </rPh>
    <rPh sb="22" eb="23">
      <t>ネン</t>
    </rPh>
    <rPh sb="23" eb="25">
      <t>イナイ</t>
    </rPh>
    <rPh sb="28" eb="30">
      <t>タンキ</t>
    </rPh>
    <rPh sb="30" eb="32">
      <t>カリイレ</t>
    </rPh>
    <rPh sb="32" eb="33">
      <t>キン</t>
    </rPh>
    <phoneticPr fontId="2"/>
  </si>
  <si>
    <t>借　入　先</t>
    <rPh sb="0" eb="1">
      <t>シャク</t>
    </rPh>
    <rPh sb="2" eb="3">
      <t>イ</t>
    </rPh>
    <rPh sb="4" eb="5">
      <t>サキ</t>
    </rPh>
    <phoneticPr fontId="2"/>
  </si>
  <si>
    <t>住宅金融公庫</t>
    <rPh sb="0" eb="2">
      <t>ジュウタク</t>
    </rPh>
    <rPh sb="2" eb="4">
      <t>キンユウ</t>
    </rPh>
    <rPh sb="4" eb="6">
      <t>コウコ</t>
    </rPh>
    <phoneticPr fontId="2"/>
  </si>
  <si>
    <t>私学共済組合</t>
    <rPh sb="0" eb="2">
      <t>シガク</t>
    </rPh>
    <rPh sb="2" eb="4">
      <t>キョウサイ</t>
    </rPh>
    <rPh sb="4" eb="6">
      <t>クミアイ</t>
    </rPh>
    <phoneticPr fontId="2"/>
  </si>
  <si>
    <t>同一の借入先で２件以上の借入がある場合は、借入金額及び借入条件は要約し</t>
    <rPh sb="0" eb="2">
      <t>ドウイツ</t>
    </rPh>
    <rPh sb="3" eb="5">
      <t>カリイレ</t>
    </rPh>
    <rPh sb="5" eb="6">
      <t>サキ</t>
    </rPh>
    <rPh sb="7" eb="11">
      <t>ニケンイジョウ</t>
    </rPh>
    <rPh sb="12" eb="14">
      <t>カリイレ</t>
    </rPh>
    <rPh sb="17" eb="19">
      <t>バアイ</t>
    </rPh>
    <rPh sb="21" eb="23">
      <t>カリイレ</t>
    </rPh>
    <rPh sb="23" eb="25">
      <t>キンガク</t>
    </rPh>
    <rPh sb="25" eb="26">
      <t>オヨ</t>
    </rPh>
    <rPh sb="27" eb="29">
      <t>カリイレ</t>
    </rPh>
    <rPh sb="29" eb="31">
      <t>ジョウケン</t>
    </rPh>
    <rPh sb="32" eb="33">
      <t>ヨウ</t>
    </rPh>
    <phoneticPr fontId="2"/>
  </si>
  <si>
    <t>固定負債の長期借入金及び流動負債の短期借入金の合計額と借入金残高は一致</t>
    <rPh sb="0" eb="2">
      <t>コテイ</t>
    </rPh>
    <rPh sb="2" eb="4">
      <t>フサイ</t>
    </rPh>
    <rPh sb="5" eb="7">
      <t>チョウキ</t>
    </rPh>
    <rPh sb="7" eb="9">
      <t>カリイレ</t>
    </rPh>
    <rPh sb="9" eb="10">
      <t>キン</t>
    </rPh>
    <rPh sb="10" eb="11">
      <t>オヨ</t>
    </rPh>
    <rPh sb="12" eb="14">
      <t>リュウドウ</t>
    </rPh>
    <rPh sb="14" eb="16">
      <t>フサイ</t>
    </rPh>
    <rPh sb="17" eb="19">
      <t>タンキ</t>
    </rPh>
    <rPh sb="19" eb="21">
      <t>カリイレ</t>
    </rPh>
    <rPh sb="21" eb="22">
      <t>キン</t>
    </rPh>
    <rPh sb="23" eb="25">
      <t>ゴウケイ</t>
    </rPh>
    <rPh sb="25" eb="26">
      <t>ガク</t>
    </rPh>
    <rPh sb="27" eb="29">
      <t>カリイレ</t>
    </rPh>
    <rPh sb="29" eb="30">
      <t>キン</t>
    </rPh>
    <rPh sb="30" eb="32">
      <t>ザンダカ</t>
    </rPh>
    <phoneticPr fontId="2"/>
  </si>
  <si>
    <t>記載して下さい。</t>
    <rPh sb="4" eb="5">
      <t>クダ</t>
    </rPh>
    <phoneticPr fontId="2"/>
  </si>
  <si>
    <t>り替えする場合であっても、長期借入金として計上して下さい。</t>
    <rPh sb="25" eb="26">
      <t>クダ</t>
    </rPh>
    <phoneticPr fontId="2"/>
  </si>
  <si>
    <t>法人名</t>
    <rPh sb="0" eb="2">
      <t>ホウジン</t>
    </rPh>
    <rPh sb="2" eb="3">
      <t>メイ</t>
    </rPh>
    <phoneticPr fontId="2"/>
  </si>
  <si>
    <t>科　　　　目</t>
    <rPh sb="0" eb="1">
      <t>カ</t>
    </rPh>
    <rPh sb="5" eb="6">
      <t>メ</t>
    </rPh>
    <phoneticPr fontId="2"/>
  </si>
  <si>
    <t>収　　　　　　　　　　　　入</t>
    <rPh sb="0" eb="1">
      <t>オサム</t>
    </rPh>
    <rPh sb="13" eb="14">
      <t>イ</t>
    </rPh>
    <phoneticPr fontId="2"/>
  </si>
  <si>
    <t>経常</t>
    <rPh sb="0" eb="2">
      <t>ケイジョウ</t>
    </rPh>
    <phoneticPr fontId="2"/>
  </si>
  <si>
    <t>生徒納付金</t>
    <rPh sb="0" eb="2">
      <t>セイト</t>
    </rPh>
    <rPh sb="2" eb="5">
      <t>ノウフキン</t>
    </rPh>
    <phoneticPr fontId="2"/>
  </si>
  <si>
    <t>手数料・寄付金</t>
    <rPh sb="0" eb="3">
      <t>テスウリョウ</t>
    </rPh>
    <rPh sb="4" eb="7">
      <t>キフキン</t>
    </rPh>
    <phoneticPr fontId="2"/>
  </si>
  <si>
    <t>借入金</t>
    <rPh sb="0" eb="2">
      <t>カリイレ</t>
    </rPh>
    <rPh sb="2" eb="3">
      <t>キン</t>
    </rPh>
    <phoneticPr fontId="2"/>
  </si>
  <si>
    <t>長期</t>
    <rPh sb="0" eb="2">
      <t>チョウキ</t>
    </rPh>
    <phoneticPr fontId="2"/>
  </si>
  <si>
    <t>短期</t>
    <rPh sb="0" eb="2">
      <t>タンキ</t>
    </rPh>
    <phoneticPr fontId="2"/>
  </si>
  <si>
    <t>資産売却</t>
    <rPh sb="0" eb="2">
      <t>シサン</t>
    </rPh>
    <rPh sb="2" eb="4">
      <t>バイキャク</t>
    </rPh>
    <phoneticPr fontId="2"/>
  </si>
  <si>
    <t>前受金</t>
    <rPh sb="0" eb="2">
      <t>マエウケ</t>
    </rPh>
    <rPh sb="2" eb="3">
      <t>キン</t>
    </rPh>
    <phoneticPr fontId="2"/>
  </si>
  <si>
    <t>資金収入調整勘定</t>
    <rPh sb="0" eb="2">
      <t>シキン</t>
    </rPh>
    <rPh sb="2" eb="4">
      <t>シュウニュウ</t>
    </rPh>
    <rPh sb="4" eb="6">
      <t>チョウセイ</t>
    </rPh>
    <rPh sb="6" eb="8">
      <t>カンジョウ</t>
    </rPh>
    <phoneticPr fontId="2"/>
  </si>
  <si>
    <t>前年度繰越資金</t>
    <rPh sb="0" eb="3">
      <t>ゼンネンド</t>
    </rPh>
    <rPh sb="3" eb="5">
      <t>クリコシ</t>
    </rPh>
    <rPh sb="5" eb="7">
      <t>シキン</t>
    </rPh>
    <phoneticPr fontId="2"/>
  </si>
  <si>
    <t>支　　　　　　　　　　　　出</t>
    <rPh sb="0" eb="1">
      <t>ササ</t>
    </rPh>
    <rPh sb="13" eb="14">
      <t>デ</t>
    </rPh>
    <phoneticPr fontId="2"/>
  </si>
  <si>
    <t>人件費</t>
    <rPh sb="0" eb="3">
      <t>ジンケンヒ</t>
    </rPh>
    <phoneticPr fontId="2"/>
  </si>
  <si>
    <t>経費</t>
    <rPh sb="0" eb="2">
      <t>ケイヒ</t>
    </rPh>
    <phoneticPr fontId="2"/>
  </si>
  <si>
    <t>借入金利息</t>
    <rPh sb="0" eb="2">
      <t>カリイレ</t>
    </rPh>
    <rPh sb="2" eb="3">
      <t>キン</t>
    </rPh>
    <rPh sb="3" eb="5">
      <t>リソク</t>
    </rPh>
    <phoneticPr fontId="2"/>
  </si>
  <si>
    <t>設備費</t>
    <rPh sb="0" eb="3">
      <t>セツビヒ</t>
    </rPh>
    <phoneticPr fontId="2"/>
  </si>
  <si>
    <t>施設関係</t>
    <rPh sb="0" eb="2">
      <t>シセツ</t>
    </rPh>
    <rPh sb="2" eb="4">
      <t>カンケイ</t>
    </rPh>
    <phoneticPr fontId="2"/>
  </si>
  <si>
    <t>資産運用</t>
    <rPh sb="0" eb="2">
      <t>シサン</t>
    </rPh>
    <rPh sb="2" eb="4">
      <t>ウンヨウ</t>
    </rPh>
    <phoneticPr fontId="2"/>
  </si>
  <si>
    <t>資金支出調整勘定</t>
    <rPh sb="0" eb="2">
      <t>シキン</t>
    </rPh>
    <rPh sb="2" eb="4">
      <t>シシュツ</t>
    </rPh>
    <rPh sb="4" eb="6">
      <t>チョウセイ</t>
    </rPh>
    <rPh sb="6" eb="8">
      <t>カンジョウ</t>
    </rPh>
    <phoneticPr fontId="2"/>
  </si>
  <si>
    <t>区 分</t>
    <rPh sb="0" eb="1">
      <t>ク</t>
    </rPh>
    <rPh sb="2" eb="3">
      <t>ブン</t>
    </rPh>
    <phoneticPr fontId="2"/>
  </si>
  <si>
    <t>（単位 千円）</t>
    <rPh sb="1" eb="3">
      <t>タンイ</t>
    </rPh>
    <rPh sb="4" eb="6">
      <t>センエン</t>
    </rPh>
    <phoneticPr fontId="2"/>
  </si>
  <si>
    <t>(７）資金収支計画表</t>
    <rPh sb="3" eb="4">
      <t>シ</t>
    </rPh>
    <rPh sb="4" eb="5">
      <t>キン</t>
    </rPh>
    <rPh sb="5" eb="6">
      <t>オサム</t>
    </rPh>
    <rPh sb="6" eb="7">
      <t>ササ</t>
    </rPh>
    <rPh sb="7" eb="8">
      <t>ケイ</t>
    </rPh>
    <rPh sb="8" eb="9">
      <t>ガ</t>
    </rPh>
    <rPh sb="9" eb="10">
      <t>ヒョウ</t>
    </rPh>
    <phoneticPr fontId="2"/>
  </si>
  <si>
    <t>(１）対象学校名・所在</t>
    <rPh sb="3" eb="5">
      <t>タイショウ</t>
    </rPh>
    <rPh sb="5" eb="7">
      <t>ガッコウ</t>
    </rPh>
    <rPh sb="7" eb="8">
      <t>メイ</t>
    </rPh>
    <rPh sb="9" eb="11">
      <t>ショザイ</t>
    </rPh>
    <phoneticPr fontId="2"/>
  </si>
  <si>
    <t>(２）事業の目的</t>
    <rPh sb="3" eb="5">
      <t>ジギョウ</t>
    </rPh>
    <rPh sb="6" eb="8">
      <t>モクテキ</t>
    </rPh>
    <phoneticPr fontId="2"/>
  </si>
  <si>
    <t>(３）事業計画の内容</t>
    <rPh sb="3" eb="5">
      <t>ジギョウ</t>
    </rPh>
    <rPh sb="5" eb="7">
      <t>ケイカク</t>
    </rPh>
    <rPh sb="8" eb="10">
      <t>ナイヨウ</t>
    </rPh>
    <phoneticPr fontId="2"/>
  </si>
  <si>
    <t>事 業 種 別</t>
    <rPh sb="0" eb="1">
      <t>コト</t>
    </rPh>
    <rPh sb="2" eb="3">
      <t>ギョウ</t>
    </rPh>
    <rPh sb="4" eb="5">
      <t>タネ</t>
    </rPh>
    <rPh sb="6" eb="7">
      <t>ベツ</t>
    </rPh>
    <phoneticPr fontId="2"/>
  </si>
  <si>
    <t>（1㎡当り）</t>
  </si>
  <si>
    <t>単　 価</t>
    <rPh sb="0" eb="1">
      <t>タン</t>
    </rPh>
    <rPh sb="3" eb="4">
      <t>アタイ</t>
    </rPh>
    <phoneticPr fontId="2"/>
  </si>
  <si>
    <t>支　払　先</t>
    <rPh sb="0" eb="1">
      <t>ササ</t>
    </rPh>
    <rPh sb="2" eb="3">
      <t>フツ</t>
    </rPh>
    <rPh sb="4" eb="5">
      <t>サキ</t>
    </rPh>
    <phoneticPr fontId="2"/>
  </si>
  <si>
    <t>親族関係</t>
    <phoneticPr fontId="2"/>
  </si>
  <si>
    <t>　＊　基金協会申込額は、事業費の８０％以内（１０万円未満は切り捨て）です。</t>
    <rPh sb="3" eb="5">
      <t>キキン</t>
    </rPh>
    <rPh sb="5" eb="7">
      <t>キョウカイ</t>
    </rPh>
    <rPh sb="7" eb="9">
      <t>モウシコミ</t>
    </rPh>
    <rPh sb="9" eb="10">
      <t>ガク</t>
    </rPh>
    <rPh sb="12" eb="14">
      <t>ジギョウ</t>
    </rPh>
    <rPh sb="14" eb="15">
      <t>ヒ</t>
    </rPh>
    <rPh sb="19" eb="21">
      <t>イナイ</t>
    </rPh>
    <rPh sb="24" eb="26">
      <t>マンエン</t>
    </rPh>
    <rPh sb="26" eb="28">
      <t>ミマン</t>
    </rPh>
    <rPh sb="29" eb="32">
      <t>キリス</t>
    </rPh>
    <phoneticPr fontId="2"/>
  </si>
  <si>
    <t>(６）負債の償還計画 （学校法人全体）</t>
    <rPh sb="3" eb="5">
      <t>フサイ</t>
    </rPh>
    <rPh sb="6" eb="8">
      <t>ショウカン</t>
    </rPh>
    <rPh sb="8" eb="10">
      <t>ケイカク</t>
    </rPh>
    <rPh sb="12" eb="14">
      <t>ガッコウ</t>
    </rPh>
    <rPh sb="14" eb="16">
      <t>ホウジン</t>
    </rPh>
    <rPh sb="16" eb="18">
      <t>ゼンタイ</t>
    </rPh>
    <phoneticPr fontId="2"/>
  </si>
  <si>
    <t>するものとします。</t>
    <phoneticPr fontId="2"/>
  </si>
  <si>
    <t xml:space="preserve">    〃</t>
    <phoneticPr fontId="2"/>
  </si>
  <si>
    <t>５．　学　校　法　人　の　状　況</t>
    <rPh sb="3" eb="4">
      <t>ガク</t>
    </rPh>
    <rPh sb="5" eb="6">
      <t>コウ</t>
    </rPh>
    <rPh sb="7" eb="8">
      <t>ホウ</t>
    </rPh>
    <rPh sb="9" eb="10">
      <t>ヒト</t>
    </rPh>
    <rPh sb="13" eb="14">
      <t>ジョウ</t>
    </rPh>
    <rPh sb="15" eb="16">
      <t>イワン</t>
    </rPh>
    <phoneticPr fontId="2"/>
  </si>
  <si>
    <t>構造又は　　　　種　　別</t>
    <rPh sb="0" eb="2">
      <t>コウゾウ</t>
    </rPh>
    <rPh sb="2" eb="3">
      <t>マタ</t>
    </rPh>
    <rPh sb="8" eb="9">
      <t>シュ</t>
    </rPh>
    <rPh sb="11" eb="12">
      <t>ベツ</t>
    </rPh>
    <phoneticPr fontId="2"/>
  </si>
  <si>
    <t>根抵当  50,000</t>
    <rPh sb="0" eb="1">
      <t>ネ</t>
    </rPh>
    <rPh sb="1" eb="3">
      <t>テイトウ</t>
    </rPh>
    <phoneticPr fontId="2"/>
  </si>
  <si>
    <t>第</t>
    <rPh sb="0" eb="1">
      <t>ダイ</t>
    </rPh>
    <phoneticPr fontId="2"/>
  </si>
  <si>
    <t>号</t>
    <rPh sb="0" eb="1">
      <t>ゴウ</t>
    </rPh>
    <phoneticPr fontId="2"/>
  </si>
  <si>
    <t>年</t>
    <rPh sb="0" eb="1">
      <t>ネン</t>
    </rPh>
    <phoneticPr fontId="5"/>
  </si>
  <si>
    <t>○○</t>
    <phoneticPr fontId="2"/>
  </si>
  <si>
    <t>月</t>
    <rPh sb="0" eb="1">
      <t>ツキ</t>
    </rPh>
    <phoneticPr fontId="5"/>
  </si>
  <si>
    <t>日</t>
    <rPh sb="0" eb="1">
      <t>ヒ</t>
    </rPh>
    <phoneticPr fontId="5"/>
  </si>
  <si>
    <t>法人所在地</t>
    <rPh sb="0" eb="2">
      <t>ホウジン</t>
    </rPh>
    <rPh sb="2" eb="5">
      <t>ショザイチ</t>
    </rPh>
    <phoneticPr fontId="5"/>
  </si>
  <si>
    <t>○○市○○区○○条○○丁目○番地</t>
    <rPh sb="2" eb="3">
      <t>シ</t>
    </rPh>
    <rPh sb="5" eb="6">
      <t>ク</t>
    </rPh>
    <rPh sb="8" eb="9">
      <t>ジョウ</t>
    </rPh>
    <rPh sb="11" eb="13">
      <t>チョウメ</t>
    </rPh>
    <rPh sb="14" eb="16">
      <t>バンチ</t>
    </rPh>
    <phoneticPr fontId="2"/>
  </si>
  <si>
    <t>学校法人名</t>
    <rPh sb="0" eb="2">
      <t>ガッコウ</t>
    </rPh>
    <rPh sb="2" eb="4">
      <t>ホウジン</t>
    </rPh>
    <rPh sb="4" eb="5">
      <t>ナ</t>
    </rPh>
    <phoneticPr fontId="5"/>
  </si>
  <si>
    <t>学校法人　　</t>
    <rPh sb="0" eb="2">
      <t>ガッコウ</t>
    </rPh>
    <rPh sb="2" eb="4">
      <t>ホウジン</t>
    </rPh>
    <phoneticPr fontId="2"/>
  </si>
  <si>
    <t>理事長名</t>
    <rPh sb="0" eb="3">
      <t>リジチョウ</t>
    </rPh>
    <rPh sb="3" eb="4">
      <t>ナ</t>
    </rPh>
    <phoneticPr fontId="5"/>
  </si>
  <si>
    <t>理事長</t>
    <rPh sb="0" eb="3">
      <t>リジチョウ</t>
    </rPh>
    <phoneticPr fontId="5"/>
  </si>
  <si>
    <t>○　○　○　○</t>
    <phoneticPr fontId="2"/>
  </si>
  <si>
    <t>印</t>
    <rPh sb="0" eb="1">
      <t>イン</t>
    </rPh>
    <phoneticPr fontId="5"/>
  </si>
  <si>
    <t>事務担当者名</t>
    <rPh sb="0" eb="2">
      <t>ジム</t>
    </rPh>
    <rPh sb="2" eb="5">
      <t>タントウシャ</t>
    </rPh>
    <rPh sb="5" eb="6">
      <t>ナ</t>
    </rPh>
    <phoneticPr fontId="5"/>
  </si>
  <si>
    <t>記</t>
    <rPh sb="0" eb="1">
      <t>キ</t>
    </rPh>
    <phoneticPr fontId="2"/>
  </si>
  <si>
    <t>対象学校名</t>
    <rPh sb="0" eb="2">
      <t>タイショウ</t>
    </rPh>
    <rPh sb="2" eb="4">
      <t>ガッコウ</t>
    </rPh>
    <rPh sb="4" eb="5">
      <t>ナ</t>
    </rPh>
    <phoneticPr fontId="2"/>
  </si>
  <si>
    <t>借入申込金額</t>
    <rPh sb="0" eb="2">
      <t>カリイレ</t>
    </rPh>
    <rPh sb="2" eb="4">
      <t>モウシコミ</t>
    </rPh>
    <rPh sb="4" eb="6">
      <t>キンガク</t>
    </rPh>
    <phoneticPr fontId="5"/>
  </si>
  <si>
    <t>金</t>
    <rPh sb="0" eb="1">
      <t>キン</t>
    </rPh>
    <phoneticPr fontId="2"/>
  </si>
  <si>
    <t>千</t>
    <rPh sb="0" eb="1">
      <t>セン</t>
    </rPh>
    <phoneticPr fontId="2"/>
  </si>
  <si>
    <t>円</t>
    <rPh sb="0" eb="1">
      <t>エン</t>
    </rPh>
    <phoneticPr fontId="2"/>
  </si>
  <si>
    <t>借入希望年月</t>
    <rPh sb="0" eb="2">
      <t>カリイレ</t>
    </rPh>
    <rPh sb="2" eb="4">
      <t>キボウ</t>
    </rPh>
    <rPh sb="4" eb="6">
      <t>ネンゲツ</t>
    </rPh>
    <phoneticPr fontId="2"/>
  </si>
  <si>
    <t>年</t>
    <rPh sb="0" eb="1">
      <t>ネン</t>
    </rPh>
    <phoneticPr fontId="2"/>
  </si>
  <si>
    <t>月</t>
    <rPh sb="0" eb="1">
      <t>ツキ</t>
    </rPh>
    <phoneticPr fontId="2"/>
  </si>
  <si>
    <t>（添付書類）</t>
    <rPh sb="1" eb="3">
      <t>テンプ</t>
    </rPh>
    <rPh sb="3" eb="5">
      <t>ショルイ</t>
    </rPh>
    <phoneticPr fontId="2"/>
  </si>
  <si>
    <t>（1）建物工事等の場合</t>
    <rPh sb="3" eb="5">
      <t>タテモノ</t>
    </rPh>
    <rPh sb="5" eb="8">
      <t>コウジナド</t>
    </rPh>
    <rPh sb="9" eb="11">
      <t>バアイ</t>
    </rPh>
    <phoneticPr fontId="2"/>
  </si>
  <si>
    <t>　①工事請負契約書等（写）</t>
    <rPh sb="2" eb="4">
      <t>コウジ</t>
    </rPh>
    <rPh sb="4" eb="6">
      <t>ウケオイ</t>
    </rPh>
    <rPh sb="6" eb="9">
      <t>ケイヤクショ</t>
    </rPh>
    <rPh sb="9" eb="10">
      <t>トウ</t>
    </rPh>
    <rPh sb="11" eb="12">
      <t>シャ</t>
    </rPh>
    <phoneticPr fontId="2"/>
  </si>
  <si>
    <t>②関係図面（平面図）</t>
    <rPh sb="1" eb="3">
      <t>カンケイ</t>
    </rPh>
    <rPh sb="3" eb="5">
      <t>ズメン</t>
    </rPh>
    <rPh sb="6" eb="9">
      <t>ヘイメンズ</t>
    </rPh>
    <phoneticPr fontId="2"/>
  </si>
  <si>
    <t>（2）校舎・校地の買収の場合</t>
    <rPh sb="3" eb="5">
      <t>コウシャ</t>
    </rPh>
    <rPh sb="6" eb="8">
      <t>コウチ</t>
    </rPh>
    <rPh sb="9" eb="11">
      <t>バイシュウ</t>
    </rPh>
    <rPh sb="12" eb="14">
      <t>バアイ</t>
    </rPh>
    <phoneticPr fontId="2"/>
  </si>
  <si>
    <t>　①不動産売買契約書（写）</t>
    <rPh sb="2" eb="5">
      <t>フドウサン</t>
    </rPh>
    <rPh sb="5" eb="7">
      <t>バイバイ</t>
    </rPh>
    <rPh sb="7" eb="10">
      <t>ケイヤクショ</t>
    </rPh>
    <rPh sb="11" eb="12">
      <t>シャ</t>
    </rPh>
    <phoneticPr fontId="2"/>
  </si>
  <si>
    <t>②買収物件の登記簿謄本</t>
    <rPh sb="1" eb="3">
      <t>バイシュウ</t>
    </rPh>
    <rPh sb="3" eb="5">
      <t>ブッケン</t>
    </rPh>
    <rPh sb="6" eb="8">
      <t>トウキ</t>
    </rPh>
    <rPh sb="8" eb="9">
      <t>ボ</t>
    </rPh>
    <rPh sb="9" eb="11">
      <t>トウホン</t>
    </rPh>
    <phoneticPr fontId="2"/>
  </si>
  <si>
    <t>（3）機械器具等の購入の場合</t>
    <rPh sb="3" eb="5">
      <t>キカイ</t>
    </rPh>
    <rPh sb="5" eb="8">
      <t>キグナド</t>
    </rPh>
    <rPh sb="9" eb="11">
      <t>コウニュウ</t>
    </rPh>
    <rPh sb="12" eb="14">
      <t>バアイ</t>
    </rPh>
    <phoneticPr fontId="2"/>
  </si>
  <si>
    <t>　①契約書及び見積書（写）</t>
    <rPh sb="2" eb="5">
      <t>ケイヤクショ</t>
    </rPh>
    <rPh sb="5" eb="6">
      <t>オヨ</t>
    </rPh>
    <rPh sb="7" eb="9">
      <t>ミツ</t>
    </rPh>
    <rPh sb="9" eb="10">
      <t>ショ</t>
    </rPh>
    <rPh sb="11" eb="12">
      <t>シャ</t>
    </rPh>
    <phoneticPr fontId="2"/>
  </si>
  <si>
    <t>資金区分</t>
    <rPh sb="0" eb="2">
      <t>シキン</t>
    </rPh>
    <rPh sb="2" eb="4">
      <t>クブン</t>
    </rPh>
    <phoneticPr fontId="2"/>
  </si>
  <si>
    <t>借入期間</t>
    <rPh sb="0" eb="2">
      <t>カリイ</t>
    </rPh>
    <rPh sb="2" eb="4">
      <t>キカン</t>
    </rPh>
    <phoneticPr fontId="2"/>
  </si>
  <si>
    <t>③関係図面</t>
    <rPh sb="1" eb="3">
      <t>カンケイ</t>
    </rPh>
    <rPh sb="3" eb="5">
      <t>ズメン</t>
    </rPh>
    <phoneticPr fontId="2"/>
  </si>
  <si>
    <t>(単位　千円)</t>
    <rPh sb="1" eb="3">
      <t>タンイ</t>
    </rPh>
    <rPh sb="4" eb="6">
      <t>センエン</t>
    </rPh>
    <phoneticPr fontId="2"/>
  </si>
  <si>
    <t>※</t>
    <phoneticPr fontId="2"/>
  </si>
  <si>
    <t>（フ リ ガ ナ）
氏　　 　　名</t>
    <rPh sb="10" eb="11">
      <t>シ</t>
    </rPh>
    <rPh sb="16" eb="17">
      <t>メイ</t>
    </rPh>
    <phoneticPr fontId="2"/>
  </si>
  <si>
    <t>環境</t>
    <rPh sb="0" eb="2">
      <t>カンキョウ</t>
    </rPh>
    <phoneticPr fontId="2"/>
  </si>
  <si>
    <t>校舎外壁補修</t>
    <rPh sb="0" eb="2">
      <t>コウシャ</t>
    </rPh>
    <rPh sb="2" eb="4">
      <t>ガイヘキ</t>
    </rPh>
    <rPh sb="4" eb="6">
      <t>ホシュウ</t>
    </rPh>
    <phoneticPr fontId="2"/>
  </si>
  <si>
    <t>－</t>
    <phoneticPr fontId="2"/>
  </si>
  <si>
    <t>一式</t>
    <rPh sb="0" eb="2">
      <t>イッシキ</t>
    </rPh>
    <phoneticPr fontId="2"/>
  </si>
  <si>
    <t>現員(５月１日現在)</t>
    <rPh sb="0" eb="2">
      <t>ゲンイン</t>
    </rPh>
    <rPh sb="4" eb="5">
      <t>ガツ</t>
    </rPh>
    <rPh sb="6" eb="7">
      <t>ニチ</t>
    </rPh>
    <rPh sb="7" eb="9">
      <t>ゲンザイ</t>
    </rPh>
    <phoneticPr fontId="2"/>
  </si>
  <si>
    <t>　　　　計   （A）</t>
    <rPh sb="4" eb="5">
      <t>ケイ</t>
    </rPh>
    <phoneticPr fontId="2"/>
  </si>
  <si>
    <t xml:space="preserve">        計   （B）</t>
    <rPh sb="8" eb="9">
      <t>ケイ</t>
    </rPh>
    <phoneticPr fontId="2"/>
  </si>
  <si>
    <t xml:space="preserve">        計   （C）</t>
    <rPh sb="8" eb="9">
      <t>ケイ</t>
    </rPh>
    <phoneticPr fontId="2"/>
  </si>
  <si>
    <t xml:space="preserve">        計   （D）</t>
    <rPh sb="8" eb="9">
      <t>ケイ</t>
    </rPh>
    <phoneticPr fontId="2"/>
  </si>
  <si>
    <t>○　○　学  園</t>
    <rPh sb="4" eb="5">
      <t>ガク</t>
    </rPh>
    <rPh sb="7" eb="8">
      <t>エン</t>
    </rPh>
    <phoneticPr fontId="2"/>
  </si>
  <si>
    <t>３．担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</si>
  <si>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</si>
  <si>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</si>
  <si>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</si>
  <si>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合　　　　　　　　　計</t>
    <rPh sb="0" eb="1">
      <t>ゴウ</t>
    </rPh>
    <rPh sb="10" eb="11">
      <t>ケイ</t>
    </rPh>
    <phoneticPr fontId="2"/>
  </si>
  <si>
    <t>物件所有者</t>
    <rPh sb="0" eb="2">
      <t>ブッケン</t>
    </rPh>
    <rPh sb="2" eb="4">
      <t>ショユウ</t>
    </rPh>
    <rPh sb="4" eb="5">
      <t>シャ</t>
    </rPh>
    <phoneticPr fontId="2"/>
  </si>
  <si>
    <t>学校法人　○　○　学　園</t>
    <rPh sb="0" eb="2">
      <t>ガッコウ</t>
    </rPh>
    <rPh sb="2" eb="4">
      <t>ホウジン</t>
    </rPh>
    <rPh sb="9" eb="10">
      <t>ガク</t>
    </rPh>
    <rPh sb="11" eb="12">
      <t>エン</t>
    </rPh>
    <phoneticPr fontId="2"/>
  </si>
  <si>
    <t>所有者の住所</t>
    <rPh sb="0" eb="3">
      <t>ショユウシャ</t>
    </rPh>
    <rPh sb="4" eb="6">
      <t>ジュウショ</t>
    </rPh>
    <phoneticPr fontId="2"/>
  </si>
  <si>
    <t>○○市○区○○丁目○番地</t>
    <rPh sb="2" eb="3">
      <t>シ</t>
    </rPh>
    <rPh sb="4" eb="5">
      <t>ク</t>
    </rPh>
    <rPh sb="7" eb="9">
      <t>チョウメ</t>
    </rPh>
    <rPh sb="10" eb="12">
      <t>バンチ</t>
    </rPh>
    <phoneticPr fontId="2"/>
  </si>
  <si>
    <t>評価の方法</t>
    <rPh sb="0" eb="2">
      <t>ヒョウカ</t>
    </rPh>
    <rPh sb="3" eb="5">
      <t>ホウホウ</t>
    </rPh>
    <phoneticPr fontId="2"/>
  </si>
  <si>
    <t>路　線　価</t>
    <rPh sb="0" eb="1">
      <t>ミチ</t>
    </rPh>
    <rPh sb="2" eb="3">
      <t>セン</t>
    </rPh>
    <rPh sb="4" eb="5">
      <t>カ</t>
    </rPh>
    <phoneticPr fontId="2"/>
  </si>
  <si>
    <t>評価年月日</t>
    <rPh sb="0" eb="2">
      <t>ヒョウカ</t>
    </rPh>
    <rPh sb="2" eb="5">
      <t>ネンガッピ</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</si>
  <si>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</si>
  <si>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</si>
  <si>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月</t>
    <rPh sb="0" eb="1">
      <t>ガツ</t>
    </rPh>
    <phoneticPr fontId="2"/>
  </si>
  <si>
    <t>証　明　者</t>
    <rPh sb="0" eb="1">
      <t>アカシ</t>
    </rPh>
    <rPh sb="2" eb="3">
      <t>メイ</t>
    </rPh>
    <rPh sb="4" eb="5">
      <t>シャ</t>
    </rPh>
    <phoneticPr fontId="2"/>
  </si>
  <si>
    <t>（職名・氏名）</t>
    <rPh sb="1" eb="3">
      <t>ショクメイ</t>
    </rPh>
    <rPh sb="4" eb="6">
      <t>シメイ</t>
    </rPh>
    <phoneticPr fontId="2"/>
  </si>
  <si>
    <t>印</t>
    <rPh sb="0" eb="1">
      <t>シルシ</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</si>
  <si>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</si>
  <si>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</si>
  <si>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</si>
  <si>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</si>
  <si>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</si>
  <si>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r>
      <t xml:space="preserve"> 登記面積</t>
    </r>
    <r>
      <rPr>
        <sz val="8"/>
        <rFont val="ＭＳ 明朝"/>
        <family val="1"/>
        <charset val="128"/>
      </rPr>
      <t>（㎡）</t>
    </r>
    <rPh sb="1" eb="3">
      <t>トウキ</t>
    </rPh>
    <rPh sb="3" eb="5">
      <t>メンセキ</t>
    </rPh>
    <phoneticPr fontId="2"/>
  </si>
  <si>
    <t>○○市○区○条○丁目○番○</t>
    <rPh sb="2" eb="3">
      <t>シ</t>
    </rPh>
    <rPh sb="4" eb="5">
      <t>ク</t>
    </rPh>
    <rPh sb="6" eb="7">
      <t>ジョウ</t>
    </rPh>
    <rPh sb="8" eb="10">
      <t>チョウメ</t>
    </rPh>
    <rPh sb="11" eb="12">
      <t>バン</t>
    </rPh>
    <phoneticPr fontId="2"/>
  </si>
  <si>
    <t xml:space="preserve">          〃   　   ○番○</t>
    <rPh sb="19" eb="20">
      <t>バン</t>
    </rPh>
    <phoneticPr fontId="2"/>
  </si>
  <si>
    <t>○</t>
    <phoneticPr fontId="2"/>
  </si>
  <si>
    <t>校舎外壁が老朽化のため補修をする。</t>
    <rPh sb="0" eb="2">
      <t>コウシャ</t>
    </rPh>
    <rPh sb="2" eb="4">
      <t>ガイヘキ</t>
    </rPh>
    <rPh sb="5" eb="8">
      <t>ロウキュウカ</t>
    </rPh>
    <rPh sb="11" eb="13">
      <t>ホシュウ</t>
    </rPh>
    <phoneticPr fontId="2"/>
  </si>
  <si>
    <t>合　   　計</t>
    <rPh sb="0" eb="1">
      <t>ゴウ</t>
    </rPh>
    <rPh sb="6" eb="7">
      <t>ケイ</t>
    </rPh>
    <phoneticPr fontId="2"/>
  </si>
  <si>
    <t>○○建設（株）</t>
    <rPh sb="2" eb="4">
      <t>ケンセツ</t>
    </rPh>
    <rPh sb="5" eb="6">
      <t>カブ</t>
    </rPh>
    <phoneticPr fontId="2"/>
  </si>
  <si>
    <t>区　 　　分</t>
    <rPh sb="0" eb="1">
      <t>ク</t>
    </rPh>
    <rPh sb="5" eb="6">
      <t>ブン</t>
    </rPh>
    <phoneticPr fontId="2"/>
  </si>
  <si>
    <t>合　 　　計</t>
    <rPh sb="0" eb="1">
      <t>ゴウ</t>
    </rPh>
    <rPh sb="5" eb="6">
      <t>ケイ</t>
    </rPh>
    <phoneticPr fontId="2"/>
  </si>
  <si>
    <t>合　　 　計</t>
    <rPh sb="0" eb="1">
      <t>ゴウ</t>
    </rPh>
    <rPh sb="5" eb="6">
      <t>ケイ</t>
    </rPh>
    <phoneticPr fontId="2"/>
  </si>
  <si>
    <t>　  普　通　科</t>
    <rPh sb="3" eb="8">
      <t>フツウカ</t>
    </rPh>
    <phoneticPr fontId="2"/>
  </si>
  <si>
    <t>学校用地</t>
    <rPh sb="0" eb="2">
      <t>ガッコウ</t>
    </rPh>
    <rPh sb="2" eb="4">
      <t>ヨウチ</t>
    </rPh>
    <phoneticPr fontId="2"/>
  </si>
  <si>
    <t>宅　　地</t>
    <rPh sb="0" eb="1">
      <t>タク</t>
    </rPh>
    <rPh sb="3" eb="4">
      <t>チ</t>
    </rPh>
    <phoneticPr fontId="2"/>
  </si>
  <si>
    <t>設　置　学　校</t>
    <rPh sb="0" eb="1">
      <t>セツ</t>
    </rPh>
    <rPh sb="2" eb="3">
      <t>チ</t>
    </rPh>
    <rPh sb="4" eb="5">
      <t>ガク</t>
    </rPh>
    <rPh sb="6" eb="7">
      <t>コウ</t>
    </rPh>
    <phoneticPr fontId="2"/>
  </si>
  <si>
    <t xml:space="preserve">       ○　○　大　学</t>
    <rPh sb="11" eb="12">
      <t>ダイ</t>
    </rPh>
    <rPh sb="13" eb="14">
      <t>ガク</t>
    </rPh>
    <phoneticPr fontId="2"/>
  </si>
  <si>
    <t xml:space="preserve">　     ○　○　高等学校 </t>
    <rPh sb="10" eb="12">
      <t>コウトウ</t>
    </rPh>
    <rPh sb="12" eb="14">
      <t>ガッコウ</t>
    </rPh>
    <phoneticPr fontId="2"/>
  </si>
  <si>
    <t>0.0～0.8</t>
    <phoneticPr fontId="2"/>
  </si>
  <si>
    <t>校長名</t>
    <rPh sb="0" eb="2">
      <t>コウチョウ</t>
    </rPh>
    <rPh sb="2" eb="3">
      <t>メイ</t>
    </rPh>
    <phoneticPr fontId="2"/>
  </si>
  <si>
    <t>ます。</t>
    <phoneticPr fontId="2"/>
  </si>
  <si>
    <t>私学事業団</t>
    <rPh sb="0" eb="2">
      <t>シガク</t>
    </rPh>
    <rPh sb="2" eb="4">
      <t>ジギョウ</t>
    </rPh>
    <rPh sb="4" eb="5">
      <t>ダン</t>
    </rPh>
    <phoneticPr fontId="2"/>
  </si>
  <si>
    <t>役職名</t>
    <rPh sb="0" eb="3">
      <t>ヤクショクメイ</t>
    </rPh>
    <phoneticPr fontId="5"/>
  </si>
  <si>
    <t>○ ○ ○</t>
    <phoneticPr fontId="2"/>
  </si>
  <si>
    <t>４５,０００</t>
    <phoneticPr fontId="2"/>
  </si>
  <si>
    <t>１</t>
    <phoneticPr fontId="2"/>
  </si>
  <si>
    <t>３</t>
    <phoneticPr fontId="2"/>
  </si>
  <si>
    <t>４</t>
    <phoneticPr fontId="2"/>
  </si>
  <si>
    <t>５</t>
    <phoneticPr fontId="2"/>
  </si>
  <si>
    <t>○　○　○　高　等　学　校</t>
    <phoneticPr fontId="2"/>
  </si>
  <si>
    <t>学校名</t>
    <rPh sb="0" eb="1">
      <t>ガク</t>
    </rPh>
    <rPh sb="1" eb="2">
      <t>コウ</t>
    </rPh>
    <rPh sb="2" eb="3">
      <t>メイ</t>
    </rPh>
    <phoneticPr fontId="2"/>
  </si>
  <si>
    <t>○　○　○　○</t>
  </si>
  <si>
    <t>基金協会助成金</t>
    <rPh sb="0" eb="2">
      <t>キキン</t>
    </rPh>
    <rPh sb="2" eb="4">
      <t>キョウカイ</t>
    </rPh>
    <rPh sb="4" eb="7">
      <t>ジョセイキン</t>
    </rPh>
    <phoneticPr fontId="2"/>
  </si>
  <si>
    <t>基金協会</t>
    <rPh sb="0" eb="2">
      <t>キキン</t>
    </rPh>
    <rPh sb="2" eb="4">
      <t>キョウカイ</t>
    </rPh>
    <phoneticPr fontId="2"/>
  </si>
  <si>
    <t>－</t>
    <phoneticPr fontId="2"/>
  </si>
  <si>
    <t>年(</t>
    <phoneticPr fontId="2"/>
  </si>
  <si>
    <t>所有不動産
評価額</t>
    <rPh sb="0" eb="2">
      <t>ショユウ</t>
    </rPh>
    <rPh sb="2" eb="5">
      <t>フドウサン</t>
    </rPh>
    <rPh sb="6" eb="7">
      <t>ヒョウ</t>
    </rPh>
    <rPh sb="7" eb="8">
      <t>アタイ</t>
    </rPh>
    <rPh sb="8" eb="9">
      <t>ガク</t>
    </rPh>
    <phoneticPr fontId="2"/>
  </si>
  <si>
    <t>合 　 　　計</t>
    <rPh sb="0" eb="1">
      <t>ゴウ</t>
    </rPh>
    <rPh sb="6" eb="7">
      <t>ケイ</t>
    </rPh>
    <phoneticPr fontId="2"/>
  </si>
  <si>
    <t>備　　考　</t>
    <rPh sb="0" eb="1">
      <t>ビ</t>
    </rPh>
    <rPh sb="3" eb="4">
      <t>コウ</t>
    </rPh>
    <phoneticPr fontId="2"/>
  </si>
  <si>
    <t>合　  　計</t>
    <rPh sb="0" eb="1">
      <t>ゴウ</t>
    </rPh>
    <rPh sb="5" eb="6">
      <t>ケイ</t>
    </rPh>
    <phoneticPr fontId="2"/>
  </si>
  <si>
    <t>(４）定員・現員及び収容定員の変更計画</t>
    <rPh sb="3" eb="5">
      <t>テイイン</t>
    </rPh>
    <rPh sb="6" eb="8">
      <t>ゲンイン</t>
    </rPh>
    <rPh sb="8" eb="9">
      <t>オヨ</t>
    </rPh>
    <rPh sb="10" eb="12">
      <t>シュウヨウ</t>
    </rPh>
    <rPh sb="12" eb="14">
      <t>テイイン</t>
    </rPh>
    <rPh sb="15" eb="17">
      <t>ヘンコウ</t>
    </rPh>
    <rPh sb="17" eb="19">
      <t>ケイカク</t>
    </rPh>
    <phoneticPr fontId="2"/>
  </si>
  <si>
    <t>学部・学科等</t>
    <rPh sb="0" eb="2">
      <t>ガクブ</t>
    </rPh>
    <rPh sb="3" eb="5">
      <t>ガッカ</t>
    </rPh>
    <rPh sb="5" eb="6">
      <t>ナド</t>
    </rPh>
    <phoneticPr fontId="2"/>
  </si>
  <si>
    <t>定　　　員</t>
    <rPh sb="0" eb="1">
      <t>サダム</t>
    </rPh>
    <rPh sb="4" eb="5">
      <t>イン</t>
    </rPh>
    <phoneticPr fontId="2"/>
  </si>
  <si>
    <t>収容定員変更計画</t>
    <rPh sb="0" eb="2">
      <t>シュウヨウ</t>
    </rPh>
    <rPh sb="2" eb="4">
      <t>テイイン</t>
    </rPh>
    <rPh sb="4" eb="6">
      <t>ヘンコウ</t>
    </rPh>
    <rPh sb="6" eb="8">
      <t>ケイカク</t>
    </rPh>
    <phoneticPr fontId="2"/>
  </si>
  <si>
    <t>学級数</t>
    <rPh sb="0" eb="2">
      <t>ガッキュウ</t>
    </rPh>
    <rPh sb="2" eb="3">
      <t>スウ</t>
    </rPh>
    <phoneticPr fontId="2"/>
  </si>
  <si>
    <t>人　　員</t>
    <rPh sb="0" eb="1">
      <t>ヒト</t>
    </rPh>
    <rPh sb="3" eb="4">
      <t>イン</t>
    </rPh>
    <phoneticPr fontId="2"/>
  </si>
  <si>
    <t>定員増数</t>
    <rPh sb="0" eb="2">
      <t>テイイン</t>
    </rPh>
    <rPh sb="2" eb="3">
      <t>ゾウ</t>
    </rPh>
    <rPh sb="3" eb="4">
      <t>スウ</t>
    </rPh>
    <phoneticPr fontId="2"/>
  </si>
  <si>
    <t>人</t>
    <rPh sb="0" eb="1">
      <t>ヒト</t>
    </rPh>
    <phoneticPr fontId="2"/>
  </si>
  <si>
    <t>(５）校（園）舎及び校（園）地の現有面積</t>
    <rPh sb="3" eb="4">
      <t>コウ</t>
    </rPh>
    <rPh sb="5" eb="6">
      <t>エン</t>
    </rPh>
    <rPh sb="7" eb="8">
      <t>シャ</t>
    </rPh>
    <rPh sb="8" eb="9">
      <t>オヨ</t>
    </rPh>
    <rPh sb="10" eb="11">
      <t>コウ</t>
    </rPh>
    <rPh sb="12" eb="13">
      <t>エン</t>
    </rPh>
    <rPh sb="14" eb="15">
      <t>チ</t>
    </rPh>
    <rPh sb="16" eb="18">
      <t>ゲンユウ</t>
    </rPh>
    <rPh sb="18" eb="20">
      <t>メンセキ</t>
    </rPh>
    <phoneticPr fontId="2"/>
  </si>
  <si>
    <t>校（園）舎　等　　　　　　　　　　　　　　現　有　面　積</t>
    <rPh sb="0" eb="1">
      <t>コウ</t>
    </rPh>
    <rPh sb="2" eb="3">
      <t>エン</t>
    </rPh>
    <rPh sb="4" eb="5">
      <t>シャ</t>
    </rPh>
    <rPh sb="6" eb="7">
      <t>トウ</t>
    </rPh>
    <rPh sb="21" eb="22">
      <t>ウツツ</t>
    </rPh>
    <rPh sb="23" eb="24">
      <t>ユウ</t>
    </rPh>
    <rPh sb="25" eb="26">
      <t>メン</t>
    </rPh>
    <rPh sb="27" eb="28">
      <t>セキ</t>
    </rPh>
    <phoneticPr fontId="2"/>
  </si>
  <si>
    <t>区　　　　分</t>
    <rPh sb="0" eb="1">
      <t>ク</t>
    </rPh>
    <rPh sb="5" eb="6">
      <t>ブン</t>
    </rPh>
    <phoneticPr fontId="2"/>
  </si>
  <si>
    <t>現有面積</t>
    <rPh sb="0" eb="2">
      <t>ゲンユウ</t>
    </rPh>
    <rPh sb="2" eb="4">
      <t>メンセキ</t>
    </rPh>
    <phoneticPr fontId="2"/>
  </si>
  <si>
    <t>校　　舎　　面　　積</t>
    <rPh sb="0" eb="1">
      <t>コウ</t>
    </rPh>
    <rPh sb="3" eb="4">
      <t>シャ</t>
    </rPh>
    <rPh sb="6" eb="7">
      <t>メン</t>
    </rPh>
    <rPh sb="9" eb="10">
      <t>セキ</t>
    </rPh>
    <phoneticPr fontId="2"/>
  </si>
  <si>
    <t>一般校舎・園舎</t>
    <rPh sb="0" eb="2">
      <t>イッパン</t>
    </rPh>
    <rPh sb="2" eb="4">
      <t>コウシャ</t>
    </rPh>
    <rPh sb="5" eb="6">
      <t>エン</t>
    </rPh>
    <rPh sb="6" eb="7">
      <t>シャ</t>
    </rPh>
    <phoneticPr fontId="2"/>
  </si>
  <si>
    <t>㎡</t>
    <phoneticPr fontId="2"/>
  </si>
  <si>
    <t>そ　の　他　面　積</t>
    <rPh sb="4" eb="5">
      <t>タ</t>
    </rPh>
    <rPh sb="6" eb="7">
      <t>メン</t>
    </rPh>
    <rPh sb="8" eb="9">
      <t>セキ</t>
    </rPh>
    <phoneticPr fontId="2"/>
  </si>
  <si>
    <t>寄　　宿　　舎</t>
    <rPh sb="0" eb="1">
      <t>キ</t>
    </rPh>
    <rPh sb="3" eb="4">
      <t>ヤド</t>
    </rPh>
    <rPh sb="6" eb="7">
      <t>シャ</t>
    </rPh>
    <phoneticPr fontId="2"/>
  </si>
  <si>
    <t>㎡</t>
    <phoneticPr fontId="2"/>
  </si>
  <si>
    <t>体育館・武道館</t>
    <rPh sb="0" eb="2">
      <t>タイイク</t>
    </rPh>
    <rPh sb="2" eb="3">
      <t>ヤカタ</t>
    </rPh>
    <rPh sb="4" eb="7">
      <t>ブドウカン</t>
    </rPh>
    <phoneticPr fontId="2"/>
  </si>
  <si>
    <t>合　　宿　　所</t>
    <rPh sb="0" eb="1">
      <t>ゴウ</t>
    </rPh>
    <rPh sb="3" eb="4">
      <t>ヤド</t>
    </rPh>
    <rPh sb="6" eb="7">
      <t>ジョ</t>
    </rPh>
    <phoneticPr fontId="2"/>
  </si>
  <si>
    <t>校(園)舎等</t>
    <rPh sb="0" eb="1">
      <t>コウ</t>
    </rPh>
    <rPh sb="2" eb="3">
      <t>エン</t>
    </rPh>
    <rPh sb="4" eb="5">
      <t>シャ</t>
    </rPh>
    <rPh sb="5" eb="6">
      <t>トウ</t>
    </rPh>
    <phoneticPr fontId="2"/>
  </si>
  <si>
    <t>図　　書　　館</t>
    <rPh sb="0" eb="1">
      <t>ズ</t>
    </rPh>
    <rPh sb="3" eb="4">
      <t>ショ</t>
    </rPh>
    <rPh sb="6" eb="7">
      <t>カン</t>
    </rPh>
    <phoneticPr fontId="2"/>
  </si>
  <si>
    <t>職　員　住　宅</t>
    <rPh sb="0" eb="1">
      <t>ショク</t>
    </rPh>
    <rPh sb="2" eb="3">
      <t>イン</t>
    </rPh>
    <rPh sb="4" eb="5">
      <t>ジュウ</t>
    </rPh>
    <rPh sb="6" eb="7">
      <t>タク</t>
    </rPh>
    <phoneticPr fontId="2"/>
  </si>
  <si>
    <t>講　　　　　堂</t>
    <rPh sb="0" eb="1">
      <t>コウ</t>
    </rPh>
    <rPh sb="6" eb="7">
      <t>ドウ</t>
    </rPh>
    <phoneticPr fontId="2"/>
  </si>
  <si>
    <t>学　生　会　館</t>
    <rPh sb="0" eb="1">
      <t>ガク</t>
    </rPh>
    <rPh sb="2" eb="3">
      <t>ショウ</t>
    </rPh>
    <rPh sb="4" eb="5">
      <t>カイ</t>
    </rPh>
    <rPh sb="6" eb="7">
      <t>カン</t>
    </rPh>
    <phoneticPr fontId="2"/>
  </si>
  <si>
    <t xml:space="preserve"> 計　B</t>
    <rPh sb="1" eb="2">
      <t>ケイ</t>
    </rPh>
    <phoneticPr fontId="2"/>
  </si>
  <si>
    <t xml:space="preserve">      計　A</t>
    <rPh sb="6" eb="7">
      <t>ケイ</t>
    </rPh>
    <phoneticPr fontId="2"/>
  </si>
  <si>
    <t xml:space="preserve">  合  計（A+B)</t>
    <rPh sb="2" eb="3">
      <t>ゴウ</t>
    </rPh>
    <rPh sb="5" eb="6">
      <t>ケイ</t>
    </rPh>
    <phoneticPr fontId="2"/>
  </si>
  <si>
    <t>区　　　分</t>
    <rPh sb="0" eb="1">
      <t>ク</t>
    </rPh>
    <rPh sb="4" eb="5">
      <t>ブン</t>
    </rPh>
    <phoneticPr fontId="2"/>
  </si>
  <si>
    <t>現　　　有　　　面　　　積</t>
    <rPh sb="0" eb="1">
      <t>ウツツ</t>
    </rPh>
    <rPh sb="4" eb="5">
      <t>ユウ</t>
    </rPh>
    <rPh sb="8" eb="9">
      <t>メン</t>
    </rPh>
    <rPh sb="12" eb="13">
      <t>セキ</t>
    </rPh>
    <phoneticPr fontId="2"/>
  </si>
  <si>
    <t>所 有 地</t>
    <rPh sb="0" eb="1">
      <t>トコロ</t>
    </rPh>
    <rPh sb="2" eb="3">
      <t>ユウ</t>
    </rPh>
    <rPh sb="4" eb="5">
      <t>チ</t>
    </rPh>
    <phoneticPr fontId="2"/>
  </si>
  <si>
    <t>借　　地</t>
    <rPh sb="0" eb="1">
      <t>シャク</t>
    </rPh>
    <rPh sb="3" eb="4">
      <t>チ</t>
    </rPh>
    <phoneticPr fontId="2"/>
  </si>
  <si>
    <t xml:space="preserve"> 計　</t>
    <rPh sb="1" eb="2">
      <t>ケイ</t>
    </rPh>
    <phoneticPr fontId="2"/>
  </si>
  <si>
    <t>（借 地 先）</t>
    <phoneticPr fontId="2"/>
  </si>
  <si>
    <t>校舎・園舎敷地</t>
    <rPh sb="0" eb="2">
      <t>コウシャ</t>
    </rPh>
    <rPh sb="3" eb="4">
      <t>エン</t>
    </rPh>
    <rPh sb="4" eb="5">
      <t>シャ</t>
    </rPh>
    <rPh sb="5" eb="7">
      <t>シキチ</t>
    </rPh>
    <phoneticPr fontId="2"/>
  </si>
  <si>
    <t>校(園)地</t>
    <rPh sb="0" eb="1">
      <t>コウ</t>
    </rPh>
    <rPh sb="2" eb="3">
      <t>エン</t>
    </rPh>
    <rPh sb="4" eb="5">
      <t>チ</t>
    </rPh>
    <phoneticPr fontId="2"/>
  </si>
  <si>
    <t>屋外運動場敷地</t>
    <rPh sb="0" eb="2">
      <t>オクガイ</t>
    </rPh>
    <rPh sb="2" eb="5">
      <t>ウンドウジョウ</t>
    </rPh>
    <rPh sb="5" eb="7">
      <t>シキチ</t>
    </rPh>
    <phoneticPr fontId="2"/>
  </si>
  <si>
    <t>実 験 実 習 地</t>
    <rPh sb="0" eb="1">
      <t>ミ</t>
    </rPh>
    <rPh sb="2" eb="3">
      <t>シルシ</t>
    </rPh>
    <rPh sb="4" eb="5">
      <t>ミ</t>
    </rPh>
    <rPh sb="6" eb="7">
      <t>ナラ</t>
    </rPh>
    <rPh sb="8" eb="9">
      <t>チ</t>
    </rPh>
    <phoneticPr fontId="2"/>
  </si>
  <si>
    <t>そ　　の　　他</t>
    <rPh sb="6" eb="7">
      <t>タ</t>
    </rPh>
    <phoneticPr fontId="2"/>
  </si>
  <si>
    <t>(注）今年度の事業面積は含めないこと。</t>
    <rPh sb="1" eb="2">
      <t>チュウ</t>
    </rPh>
    <rPh sb="3" eb="6">
      <t>コンネンド</t>
    </rPh>
    <rPh sb="7" eb="9">
      <t>ジギョウ</t>
    </rPh>
    <rPh sb="9" eb="11">
      <t>メンセキ</t>
    </rPh>
    <rPh sb="12" eb="13">
      <t>フク</t>
    </rPh>
    <phoneticPr fontId="2"/>
  </si>
  <si>
    <t>1． 事　業　計　画　書</t>
    <rPh sb="3" eb="4">
      <t>コト</t>
    </rPh>
    <rPh sb="5" eb="6">
      <t>ギョウ</t>
    </rPh>
    <rPh sb="7" eb="8">
      <t>ケイ</t>
    </rPh>
    <rPh sb="9" eb="10">
      <t>ガ</t>
    </rPh>
    <rPh sb="11" eb="12">
      <t>ショ</t>
    </rPh>
    <phoneticPr fontId="5"/>
  </si>
  <si>
    <t>２． 連 帯 保 証 人 の 状 況 書</t>
    <rPh sb="3" eb="4">
      <t>レン</t>
    </rPh>
    <rPh sb="5" eb="6">
      <t>オビ</t>
    </rPh>
    <rPh sb="7" eb="8">
      <t>タモツ</t>
    </rPh>
    <rPh sb="9" eb="10">
      <t>アカシ</t>
    </rPh>
    <rPh sb="11" eb="12">
      <t>ニン</t>
    </rPh>
    <rPh sb="15" eb="16">
      <t>ジョウ</t>
    </rPh>
    <rPh sb="17" eb="18">
      <t>イワン</t>
    </rPh>
    <rPh sb="19" eb="20">
      <t>ショ</t>
    </rPh>
    <phoneticPr fontId="2"/>
  </si>
  <si>
    <t>（理事長）</t>
    <rPh sb="1" eb="4">
      <t>リジチョウ</t>
    </rPh>
    <phoneticPr fontId="2"/>
  </si>
  <si>
    <t>（</t>
    <phoneticPr fontId="2"/>
  </si>
  <si>
    <t>○○○○</t>
    <phoneticPr fontId="2"/>
  </si>
  <si>
    <t>)</t>
    <phoneticPr fontId="2"/>
  </si>
  <si>
    <t>(S</t>
    <phoneticPr fontId="2"/>
  </si>
  <si>
    <t>○</t>
    <phoneticPr fontId="2"/>
  </si>
  <si>
    <t>日生）</t>
    <rPh sb="0" eb="1">
      <t>ニチ</t>
    </rPh>
    <rPh sb="1" eb="2">
      <t>ウ</t>
    </rPh>
    <phoneticPr fontId="2"/>
  </si>
  <si>
    <t>(S</t>
    <phoneticPr fontId="2"/>
  </si>
  <si>
    <t>本　　　籍</t>
    <rPh sb="0" eb="1">
      <t>ホン</t>
    </rPh>
    <rPh sb="4" eb="5">
      <t>セキ</t>
    </rPh>
    <phoneticPr fontId="2"/>
  </si>
  <si>
    <t>本籍</t>
    <rPh sb="0" eb="2">
      <t>ホンセキ</t>
    </rPh>
    <phoneticPr fontId="2"/>
  </si>
  <si>
    <t>○○市○区○条○丁目　　○番地</t>
    <rPh sb="2" eb="3">
      <t>シ</t>
    </rPh>
    <rPh sb="4" eb="5">
      <t>ク</t>
    </rPh>
    <rPh sb="6" eb="7">
      <t>ジョウ</t>
    </rPh>
    <rPh sb="8" eb="10">
      <t>チョウメ</t>
    </rPh>
    <rPh sb="13" eb="15">
      <t>バンチ</t>
    </rPh>
    <phoneticPr fontId="2"/>
  </si>
  <si>
    <t>○○市○区○条△丁目　　△番地</t>
    <rPh sb="2" eb="3">
      <t>シ</t>
    </rPh>
    <rPh sb="4" eb="5">
      <t>ク</t>
    </rPh>
    <rPh sb="6" eb="7">
      <t>ジョウ</t>
    </rPh>
    <rPh sb="8" eb="10">
      <t>チョウメ</t>
    </rPh>
    <rPh sb="13" eb="15">
      <t>バンチ</t>
    </rPh>
    <phoneticPr fontId="2"/>
  </si>
  <si>
    <t>現住所</t>
    <phoneticPr fontId="2"/>
  </si>
  <si>
    <t>同　　　上</t>
    <rPh sb="0" eb="5">
      <t>ドウジョウ</t>
    </rPh>
    <phoneticPr fontId="2"/>
  </si>
  <si>
    <t>職業</t>
    <rPh sb="0" eb="2">
      <t>ショクギョウ</t>
    </rPh>
    <phoneticPr fontId="2"/>
  </si>
  <si>
    <t>学校法人○○学園</t>
    <rPh sb="0" eb="2">
      <t>ガッコウ</t>
    </rPh>
    <rPh sb="2" eb="4">
      <t>ホウジン</t>
    </rPh>
    <rPh sb="6" eb="8">
      <t>ガクエン</t>
    </rPh>
    <phoneticPr fontId="2"/>
  </si>
  <si>
    <t>団　体　役　員</t>
    <rPh sb="0" eb="3">
      <t>ダンタイ</t>
    </rPh>
    <rPh sb="4" eb="7">
      <t>ヤクイン</t>
    </rPh>
    <phoneticPr fontId="2"/>
  </si>
  <si>
    <t>理事長</t>
    <phoneticPr fontId="2"/>
  </si>
  <si>
    <t>法人との関係</t>
    <rPh sb="0" eb="2">
      <t>ホウジン</t>
    </rPh>
    <rPh sb="4" eb="6">
      <t>カンケイ</t>
    </rPh>
    <phoneticPr fontId="2"/>
  </si>
  <si>
    <t>理　事　長</t>
    <rPh sb="0" eb="5">
      <t>リジチョウ</t>
    </rPh>
    <phoneticPr fontId="2"/>
  </si>
  <si>
    <t>理　　　事</t>
    <rPh sb="0" eb="5">
      <t>リジチョウ</t>
    </rPh>
    <phoneticPr fontId="2"/>
  </si>
  <si>
    <t>理事長との</t>
    <rPh sb="0" eb="1">
      <t>リ</t>
    </rPh>
    <rPh sb="1" eb="2">
      <t>コト</t>
    </rPh>
    <rPh sb="2" eb="3">
      <t>チョウ</t>
    </rPh>
    <phoneticPr fontId="2"/>
  </si>
  <si>
    <t>無</t>
    <rPh sb="0" eb="1">
      <t>ナ</t>
    </rPh>
    <phoneticPr fontId="2"/>
  </si>
  <si>
    <t>有</t>
    <rPh sb="0" eb="1">
      <t>ア</t>
    </rPh>
    <phoneticPr fontId="2"/>
  </si>
  <si>
    <t>親等 ）</t>
    <rPh sb="0" eb="2">
      <t>シントウ</t>
    </rPh>
    <phoneticPr fontId="2"/>
  </si>
  <si>
    <t>年収概算額</t>
    <rPh sb="0" eb="2">
      <t>ネンシュウ</t>
    </rPh>
    <rPh sb="2" eb="4">
      <t>ガイサン</t>
    </rPh>
    <rPh sb="4" eb="5">
      <t>ガク</t>
    </rPh>
    <phoneticPr fontId="2"/>
  </si>
  <si>
    <t>　　千円</t>
    <rPh sb="2" eb="4">
      <t>センエン</t>
    </rPh>
    <phoneticPr fontId="2"/>
  </si>
  <si>
    <t>土　地</t>
    <rPh sb="0" eb="1">
      <t>ツチ</t>
    </rPh>
    <rPh sb="2" eb="3">
      <t>チ</t>
    </rPh>
    <phoneticPr fontId="2"/>
  </si>
  <si>
    <t>建　物</t>
    <rPh sb="0" eb="1">
      <t>ダテ</t>
    </rPh>
    <rPh sb="2" eb="3">
      <t>モノ</t>
    </rPh>
    <phoneticPr fontId="2"/>
  </si>
  <si>
    <t>その他</t>
    <rPh sb="2" eb="3">
      <t>タ</t>
    </rPh>
    <phoneticPr fontId="2"/>
  </si>
  <si>
    <t>負債</t>
    <rPh sb="0" eb="1">
      <t>フ</t>
    </rPh>
    <rPh sb="1" eb="2">
      <t>サイ</t>
    </rPh>
    <phoneticPr fontId="2"/>
  </si>
  <si>
    <t>備考</t>
    <rPh sb="0" eb="1">
      <t>ビ</t>
    </rPh>
    <rPh sb="1" eb="2">
      <t>コウ</t>
    </rPh>
    <phoneticPr fontId="2"/>
  </si>
  <si>
    <t>(注）</t>
    <rPh sb="1" eb="2">
      <t>チュウ</t>
    </rPh>
    <phoneticPr fontId="2"/>
  </si>
  <si>
    <t>①</t>
    <phoneticPr fontId="2"/>
  </si>
  <si>
    <t xml:space="preserve"> 貸借契約証書に記載予定の保証人について記入して下さい。</t>
    <rPh sb="1" eb="3">
      <t>タイシャク</t>
    </rPh>
    <rPh sb="3" eb="5">
      <t>ケイヤク</t>
    </rPh>
    <rPh sb="5" eb="7">
      <t>ショウショ</t>
    </rPh>
    <rPh sb="8" eb="10">
      <t>キサイ</t>
    </rPh>
    <rPh sb="10" eb="12">
      <t>ヨテイ</t>
    </rPh>
    <rPh sb="13" eb="16">
      <t>ホショウニン</t>
    </rPh>
    <rPh sb="20" eb="22">
      <t>キニュウ</t>
    </rPh>
    <rPh sb="24" eb="25">
      <t>クダ</t>
    </rPh>
    <phoneticPr fontId="2"/>
  </si>
  <si>
    <t>②</t>
    <phoneticPr fontId="2"/>
  </si>
  <si>
    <t xml:space="preserve"> 連帯保証人が２名以上の場合、理事長以外のうち１名は原則として</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phoneticPr fontId="2"/>
  </si>
  <si>
    <t>　評　価　額（円）</t>
    <rPh sb="1" eb="2">
      <t>ヒョウ</t>
    </rPh>
    <rPh sb="3" eb="4">
      <t>アタイ</t>
    </rPh>
    <rPh sb="5" eb="6">
      <t>ガク</t>
    </rPh>
    <rPh sb="7" eb="8">
      <t>エン</t>
    </rPh>
    <phoneticPr fontId="2"/>
  </si>
  <si>
    <t>(注)</t>
    <rPh sb="1" eb="2">
      <t>チュウ</t>
    </rPh>
    <phoneticPr fontId="2"/>
  </si>
  <si>
    <t>①</t>
    <phoneticPr fontId="2"/>
  </si>
  <si>
    <t>②</t>
    <phoneticPr fontId="2"/>
  </si>
  <si>
    <t>③</t>
    <phoneticPr fontId="2"/>
  </si>
  <si>
    <t>④</t>
    <phoneticPr fontId="2"/>
  </si>
  <si>
    <t>○ ○ ○ 高等学校</t>
    <rPh sb="6" eb="8">
      <t>コウトウ</t>
    </rPh>
    <rPh sb="8" eb="10">
      <t>ガッコウ</t>
    </rPh>
    <phoneticPr fontId="2"/>
  </si>
  <si>
    <t>－１－</t>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</si>
  <si>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5"/>
  </si>
  <si>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</si>
  <si>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</si>
  <si>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</si>
  <si>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</si>
  <si>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</si>
  <si>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</si>
  <si>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</si>
  <si>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</si>
  <si>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</si>
  <si>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 xml:space="preserve"> ※協会貸付利率は､金融情勢により</t>
    <rPh sb="2" eb="4">
      <t>キョウカイ</t>
    </rPh>
    <rPh sb="4" eb="6">
      <t>カシツケ</t>
    </rPh>
    <rPh sb="6" eb="8">
      <t>リリツ</t>
    </rPh>
    <rPh sb="10" eb="12">
      <t>キンユウ</t>
    </rPh>
    <rPh sb="12" eb="14">
      <t>ジョウセイ</t>
    </rPh>
    <phoneticPr fontId="2"/>
  </si>
  <si>
    <t>　 毎月改定される。(下限利率0.1％）</t>
    <rPh sb="2" eb="4">
      <t>マイツキ</t>
    </rPh>
    <rPh sb="4" eb="6">
      <t>カイテイ</t>
    </rPh>
    <rPh sb="11" eb="13">
      <t>カゲン</t>
    </rPh>
    <rPh sb="13" eb="15">
      <t>リリツ</t>
    </rPh>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</si>
  <si>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</si>
  <si>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特定資産</t>
    <rPh sb="0" eb="2">
      <t>トクテイ</t>
    </rPh>
    <rPh sb="2" eb="4">
      <t>シサン</t>
    </rPh>
    <phoneticPr fontId="2"/>
  </si>
  <si>
    <t>受取利息・配当金収入</t>
    <rPh sb="0" eb="2">
      <t>ウケトリ</t>
    </rPh>
    <rPh sb="2" eb="4">
      <t>リソク</t>
    </rPh>
    <rPh sb="5" eb="8">
      <t>ハイトウキン</t>
    </rPh>
    <rPh sb="8" eb="10">
      <t>シュウニュウ</t>
    </rPh>
    <phoneticPr fontId="2"/>
  </si>
  <si>
    <t>付随事業・収益事業収入</t>
    <rPh sb="0" eb="2">
      <t>フズイ</t>
    </rPh>
    <rPh sb="2" eb="4">
      <t>ジギョウ</t>
    </rPh>
    <rPh sb="5" eb="7">
      <t>シュウエキ</t>
    </rPh>
    <rPh sb="7" eb="9">
      <t>ジギョウ</t>
    </rPh>
    <rPh sb="9" eb="11">
      <t>シュウニュウ</t>
    </rPh>
    <phoneticPr fontId="2"/>
  </si>
  <si>
    <t>翌年度繰越資金</t>
    <rPh sb="0" eb="3">
      <t>ヨクネンド</t>
    </rPh>
    <rPh sb="3" eb="5">
      <t>クリコシ</t>
    </rPh>
    <rPh sb="5" eb="7">
      <t>シキン</t>
    </rPh>
    <phoneticPr fontId="2"/>
  </si>
  <si>
    <t>雑収入</t>
    <rPh sb="0" eb="3">
      <t>ザッシュウニュウ</t>
    </rPh>
    <phoneticPr fontId="2"/>
  </si>
  <si>
    <t>事業活動収入計A</t>
    <rPh sb="0" eb="2">
      <t>ジギョウ</t>
    </rPh>
    <rPh sb="2" eb="4">
      <t>カツドウ</t>
    </rPh>
    <rPh sb="4" eb="5">
      <t>オサム</t>
    </rPh>
    <rPh sb="5" eb="6">
      <t>イ</t>
    </rPh>
    <rPh sb="6" eb="7">
      <t>ケイ</t>
    </rPh>
    <phoneticPr fontId="2"/>
  </si>
  <si>
    <t>事業活動支出計B</t>
    <rPh sb="0" eb="2">
      <t>ジギョウ</t>
    </rPh>
    <rPh sb="2" eb="4">
      <t>カツドウ</t>
    </rPh>
    <rPh sb="4" eb="5">
      <t>ササ</t>
    </rPh>
    <rPh sb="5" eb="6">
      <t>デ</t>
    </rPh>
    <rPh sb="6" eb="7">
      <t>ケイ</t>
    </rPh>
    <phoneticPr fontId="2"/>
  </si>
  <si>
    <t>事業活動収支差額 C（A-B）</t>
    <rPh sb="0" eb="1">
      <t>コト</t>
    </rPh>
    <rPh sb="1" eb="2">
      <t>ゴウ</t>
    </rPh>
    <rPh sb="2" eb="4">
      <t>カツドウ</t>
    </rPh>
    <rPh sb="4" eb="6">
      <t>シュウシ</t>
    </rPh>
    <rPh sb="6" eb="7">
      <t>サ</t>
    </rPh>
    <rPh sb="7" eb="8">
      <t>ガク</t>
    </rPh>
    <phoneticPr fontId="2"/>
  </si>
  <si>
    <t>事業活動収支差額比率（C/A）</t>
    <rPh sb="0" eb="2">
      <t>ジギョウ</t>
    </rPh>
    <rPh sb="2" eb="4">
      <t>カツドウ</t>
    </rPh>
    <rPh sb="4" eb="6">
      <t>シュウシ</t>
    </rPh>
    <rPh sb="6" eb="8">
      <t>サガク</t>
    </rPh>
    <rPh sb="8" eb="10">
      <t>ヒリツ</t>
    </rPh>
    <phoneticPr fontId="2"/>
  </si>
  <si>
    <t>正  味　 資 　産 　D  （A-B）</t>
    <rPh sb="0" eb="1">
      <t>セイ</t>
    </rPh>
    <rPh sb="3" eb="4">
      <t>アジ</t>
    </rPh>
    <rPh sb="6" eb="7">
      <t>シ</t>
    </rPh>
    <rPh sb="9" eb="10">
      <t>サン</t>
    </rPh>
    <phoneticPr fontId="2"/>
  </si>
  <si>
    <t>総　　負　　債　　率  （B/A）</t>
    <rPh sb="0" eb="1">
      <t>ソウ</t>
    </rPh>
    <rPh sb="3" eb="4">
      <t>フ</t>
    </rPh>
    <rPh sb="6" eb="7">
      <t>サイ</t>
    </rPh>
    <rPh sb="9" eb="10">
      <t>リツ</t>
    </rPh>
    <phoneticPr fontId="2"/>
  </si>
  <si>
    <t>令</t>
    <rPh sb="0" eb="1">
      <t>レイ</t>
    </rPh>
    <phoneticPr fontId="5"/>
  </si>
  <si>
    <t>和</t>
    <rPh sb="0" eb="1">
      <t>ワ</t>
    </rPh>
    <phoneticPr fontId="5"/>
  </si>
  <si>
    <t>令和</t>
    <rPh sb="0" eb="2">
      <t>レイワ</t>
    </rPh>
    <phoneticPr fontId="2"/>
  </si>
  <si>
    <t>令 和</t>
    <rPh sb="0" eb="1">
      <t>レイ</t>
    </rPh>
    <rPh sb="2" eb="3">
      <t>ワ</t>
    </rPh>
    <phoneticPr fontId="2"/>
  </si>
  <si>
    <t>（注）資金区分はどちらかを○で囲って下さい</t>
    <rPh sb="1" eb="2">
      <t>チュウ</t>
    </rPh>
    <rPh sb="3" eb="5">
      <t>シキン</t>
    </rPh>
    <rPh sb="5" eb="7">
      <t>クブン</t>
    </rPh>
    <rPh sb="15" eb="16">
      <t>カコ</t>
    </rPh>
    <rPh sb="18" eb="19">
      <t>クダ</t>
    </rPh>
    <phoneticPr fontId="2"/>
  </si>
  <si>
    <t>１</t>
    <phoneticPr fontId="2"/>
  </si>
  <si>
    <t>２</t>
    <phoneticPr fontId="2"/>
  </si>
  <si>
    <t>③見積書（写）</t>
    <rPh sb="1" eb="4">
      <t>ミツモリショ</t>
    </rPh>
    <rPh sb="5" eb="6">
      <t>ウツ</t>
    </rPh>
    <phoneticPr fontId="2"/>
  </si>
  <si>
    <t xml:space="preserve">  １． 一般整備資金　　　　２． 耐震・防災等資金</t>
    <rPh sb="5" eb="6">
      <t>イッ</t>
    </rPh>
    <rPh sb="6" eb="7">
      <t>ハン</t>
    </rPh>
    <rPh sb="7" eb="9">
      <t>セイビ</t>
    </rPh>
    <rPh sb="9" eb="10">
      <t>シ</t>
    </rPh>
    <rPh sb="10" eb="11">
      <t>キン</t>
    </rPh>
    <rPh sb="18" eb="20">
      <t>タイシン</t>
    </rPh>
    <rPh sb="21" eb="23">
      <t>ボウサイ</t>
    </rPh>
    <rPh sb="23" eb="24">
      <t>トウ</t>
    </rPh>
    <rPh sb="24" eb="26">
      <t>シキン</t>
    </rPh>
    <phoneticPr fontId="2"/>
  </si>
  <si>
    <t>１０</t>
    <phoneticPr fontId="2"/>
  </si>
  <si>
    <t>年以内（　２　年据置）</t>
    <rPh sb="0" eb="1">
      <t>ネン</t>
    </rPh>
    <rPh sb="1" eb="3">
      <t>イナイ</t>
    </rPh>
    <rPh sb="7" eb="8">
      <t>ネン</t>
    </rPh>
    <rPh sb="8" eb="9">
      <t>ス</t>
    </rPh>
    <rPh sb="9" eb="10">
      <t>オ</t>
    </rPh>
    <phoneticPr fontId="2"/>
  </si>
  <si>
    <t>　理事長と３親等内の関係にないものとします。</t>
    <phoneticPr fontId="2"/>
  </si>
  <si>
    <t>〃</t>
    <phoneticPr fontId="2"/>
  </si>
  <si>
    <t>〃</t>
    <phoneticPr fontId="2"/>
  </si>
  <si>
    <t>○ ○ ○</t>
    <phoneticPr fontId="2"/>
  </si>
  <si>
    <t>経常収支差額</t>
    <phoneticPr fontId="2"/>
  </si>
  <si>
    <t>(A-C)</t>
    <phoneticPr fontId="2"/>
  </si>
  <si>
    <t>借入金差額</t>
    <phoneticPr fontId="2"/>
  </si>
  <si>
    <t>(B-D)</t>
    <phoneticPr fontId="2"/>
  </si>
  <si>
    <t>９</t>
    <phoneticPr fontId="2"/>
  </si>
  <si>
    <t>S28</t>
    <phoneticPr fontId="2"/>
  </si>
  <si>
    <r>
      <t xml:space="preserve">　理 事 長   </t>
    </r>
    <r>
      <rPr>
        <sz val="14"/>
        <rFont val="ＭＳ 明朝"/>
        <family val="1"/>
        <charset val="128"/>
      </rPr>
      <t xml:space="preserve">西　岡　憲　廣   </t>
    </r>
    <r>
      <rPr>
        <sz val="12"/>
        <rFont val="ＭＳ 明朝"/>
        <family val="1"/>
        <charset val="128"/>
      </rPr>
      <t>様</t>
    </r>
    <rPh sb="1" eb="6">
      <t>リジチョウ</t>
    </rPh>
    <rPh sb="9" eb="16">
      <t>ニシ</t>
    </rPh>
    <rPh sb="19" eb="20">
      <t>サマ</t>
    </rPh>
    <phoneticPr fontId="5"/>
  </si>
  <si>
    <t>法人認可年月日</t>
    <rPh sb="0" eb="2">
      <t>ホウジン</t>
    </rPh>
    <rPh sb="2" eb="4">
      <t>ニンカ</t>
    </rPh>
    <rPh sb="4" eb="7">
      <t>ネンガッピ</t>
    </rPh>
    <phoneticPr fontId="5"/>
  </si>
  <si>
    <t>昭和２７年１１月２１日</t>
    <rPh sb="0" eb="2">
      <t>ショウワ</t>
    </rPh>
    <rPh sb="4" eb="5">
      <t>ネン</t>
    </rPh>
    <rPh sb="7" eb="8">
      <t>ガツ</t>
    </rPh>
    <rPh sb="10" eb="11">
      <t>ヒ</t>
    </rPh>
    <phoneticPr fontId="2"/>
  </si>
  <si>
    <t>２</t>
  </si>
  <si>
    <t>学校認可年月日</t>
    <rPh sb="0" eb="2">
      <t>ガッコウ</t>
    </rPh>
    <rPh sb="2" eb="4">
      <t>ニンカ</t>
    </rPh>
    <rPh sb="4" eb="7">
      <t>ネンガッピ</t>
    </rPh>
    <phoneticPr fontId="2"/>
  </si>
  <si>
    <t>６</t>
    <phoneticPr fontId="2"/>
  </si>
  <si>
    <t>昭</t>
    <rPh sb="0" eb="1">
      <t>アキラ</t>
    </rPh>
    <phoneticPr fontId="2"/>
  </si>
  <si>
    <t>和</t>
    <rPh sb="0" eb="1">
      <t>ワ</t>
    </rPh>
    <phoneticPr fontId="2"/>
  </si>
  <si>
    <t>２８</t>
    <phoneticPr fontId="2"/>
  </si>
  <si>
    <t>８</t>
    <phoneticPr fontId="2"/>
  </si>
  <si>
    <t>日</t>
    <rPh sb="0" eb="1">
      <t>ヒ</t>
    </rPh>
    <phoneticPr fontId="2"/>
  </si>
  <si>
    <t>電話番号(市外局番)</t>
    <rPh sb="0" eb="2">
      <t>デンワ</t>
    </rPh>
    <rPh sb="2" eb="4">
      <t>バンゴウ</t>
    </rPh>
    <phoneticPr fontId="5"/>
  </si>
  <si>
    <t>－</t>
    <phoneticPr fontId="2"/>
  </si>
  <si>
    <t>令和７年度環境整備資金借入申込書</t>
    <rPh sb="4" eb="5">
      <t>タビ</t>
    </rPh>
    <rPh sb="5" eb="7">
      <t>カンキョウ</t>
    </rPh>
    <rPh sb="7" eb="8">
      <t>ヒトシ</t>
    </rPh>
    <rPh sb="8" eb="9">
      <t>ビ</t>
    </rPh>
    <rPh sb="9" eb="10">
      <t>シ</t>
    </rPh>
    <rPh sb="10" eb="11">
      <t>カネ</t>
    </rPh>
    <rPh sb="11" eb="12">
      <t>シャク</t>
    </rPh>
    <rPh sb="12" eb="13">
      <t>イ</t>
    </rPh>
    <rPh sb="13" eb="14">
      <t>サル</t>
    </rPh>
    <rPh sb="14" eb="15">
      <t>コミ</t>
    </rPh>
    <rPh sb="15" eb="16">
      <t>ショ</t>
    </rPh>
    <phoneticPr fontId="5"/>
  </si>
  <si>
    <t>　令和７年度環境整備資金の借入について、関係書類を添えて下記のとおり申込み</t>
    <rPh sb="6" eb="8">
      <t>カンキョウ</t>
    </rPh>
    <rPh sb="8" eb="10">
      <t>セイビ</t>
    </rPh>
    <rPh sb="10" eb="12">
      <t>シキン</t>
    </rPh>
    <rPh sb="13" eb="15">
      <t>カリイ</t>
    </rPh>
    <rPh sb="20" eb="22">
      <t>カンケイ</t>
    </rPh>
    <rPh sb="22" eb="24">
      <t>ショルイ</t>
    </rPh>
    <rPh sb="25" eb="26">
      <t>ソ</t>
    </rPh>
    <rPh sb="28" eb="30">
      <t>カキ</t>
    </rPh>
    <rPh sb="34" eb="36">
      <t>モウシコミ</t>
    </rPh>
    <phoneticPr fontId="2"/>
  </si>
  <si>
    <t>７</t>
    <phoneticPr fontId="2"/>
  </si>
  <si>
    <t>令和６年度決算書及び令和７年度予算書（提出済みの場合は不要）</t>
    <rPh sb="0" eb="2">
      <t>レイワ</t>
    </rPh>
    <rPh sb="3" eb="5">
      <t>ネンド</t>
    </rPh>
    <rPh sb="5" eb="8">
      <t>ケッサンショ</t>
    </rPh>
    <rPh sb="8" eb="9">
      <t>オヨ</t>
    </rPh>
    <rPh sb="10" eb="11">
      <t>レイ</t>
    </rPh>
    <rPh sb="11" eb="12">
      <t>ワ</t>
    </rPh>
    <rPh sb="14" eb="15">
      <t>ド</t>
    </rPh>
    <rPh sb="15" eb="18">
      <t>ヨサンショ</t>
    </rPh>
    <rPh sb="19" eb="21">
      <t>テイシュツ</t>
    </rPh>
    <rPh sb="21" eb="22">
      <t>ズ</t>
    </rPh>
    <rPh sb="24" eb="26">
      <t>バアイ</t>
    </rPh>
    <rPh sb="27" eb="29">
      <t>フヨウ</t>
    </rPh>
    <phoneticPr fontId="2"/>
  </si>
  <si>
    <t>令和７年度事業計画に基づく関係書類</t>
    <rPh sb="4" eb="5">
      <t>ド</t>
    </rPh>
    <rPh sb="5" eb="7">
      <t>ジギョウ</t>
    </rPh>
    <rPh sb="7" eb="9">
      <t>ケイカク</t>
    </rPh>
    <rPh sb="10" eb="11">
      <t>モト</t>
    </rPh>
    <rPh sb="13" eb="15">
      <t>カンケイ</t>
    </rPh>
    <rPh sb="15" eb="17">
      <t>ショルイ</t>
    </rPh>
    <phoneticPr fontId="2"/>
  </si>
  <si>
    <t>H25</t>
    <phoneticPr fontId="2"/>
  </si>
  <si>
    <t>H26</t>
    <phoneticPr fontId="2"/>
  </si>
  <si>
    <t>H28</t>
    <phoneticPr fontId="2"/>
  </si>
  <si>
    <t>R3</t>
    <phoneticPr fontId="2"/>
  </si>
  <si>
    <t>R2</t>
    <phoneticPr fontId="2"/>
  </si>
  <si>
    <t>H29</t>
    <phoneticPr fontId="2"/>
  </si>
  <si>
    <t>R7</t>
    <phoneticPr fontId="2"/>
  </si>
  <si>
    <t>(１）設置学校の現況 （Ｒ７．５．１現在）</t>
    <rPh sb="3" eb="5">
      <t>セッチ</t>
    </rPh>
    <rPh sb="5" eb="7">
      <t>ガッコウ</t>
    </rPh>
    <rPh sb="8" eb="10">
      <t>ゲンキョウ</t>
    </rPh>
    <rPh sb="18" eb="20">
      <t>ゲンザイ</t>
    </rPh>
    <phoneticPr fontId="2"/>
  </si>
  <si>
    <t>(２）役員の現況 （Ｒ７．５．１現在）</t>
    <rPh sb="3" eb="5">
      <t>ヤクイン</t>
    </rPh>
    <rPh sb="6" eb="8">
      <t>ゲンキョウ</t>
    </rPh>
    <rPh sb="16" eb="18">
      <t>ゲンザイ</t>
    </rPh>
    <phoneticPr fontId="2"/>
  </si>
  <si>
    <t>R6年度回数</t>
    <rPh sb="2" eb="4">
      <t>ネンド</t>
    </rPh>
    <rPh sb="4" eb="6">
      <t>カイスウ</t>
    </rPh>
    <phoneticPr fontId="2"/>
  </si>
  <si>
    <t>Ｒ ７ 年 度 対 象 事 業 借 入 金</t>
    <rPh sb="4" eb="5">
      <t>トシ</t>
    </rPh>
    <rPh sb="6" eb="7">
      <t>タビ</t>
    </rPh>
    <rPh sb="8" eb="9">
      <t>タイ</t>
    </rPh>
    <rPh sb="10" eb="11">
      <t>ゾウ</t>
    </rPh>
    <rPh sb="12" eb="13">
      <t>コト</t>
    </rPh>
    <rPh sb="14" eb="15">
      <t>ギョウ</t>
    </rPh>
    <rPh sb="16" eb="17">
      <t>シャク</t>
    </rPh>
    <rPh sb="18" eb="19">
      <t>イ</t>
    </rPh>
    <rPh sb="20" eb="21">
      <t>キン</t>
    </rPh>
    <phoneticPr fontId="2"/>
  </si>
  <si>
    <t>R 4 決 算</t>
    <rPh sb="4" eb="5">
      <t>ケツ</t>
    </rPh>
    <rPh sb="6" eb="7">
      <t>サン</t>
    </rPh>
    <phoneticPr fontId="2"/>
  </si>
  <si>
    <t>R 5 決 算</t>
    <rPh sb="4" eb="5">
      <t>ケツ</t>
    </rPh>
    <rPh sb="6" eb="7">
      <t>サン</t>
    </rPh>
    <phoneticPr fontId="2"/>
  </si>
  <si>
    <t>R 6 決 算</t>
    <rPh sb="4" eb="5">
      <t>ケツ</t>
    </rPh>
    <rPh sb="6" eb="7">
      <t>サン</t>
    </rPh>
    <phoneticPr fontId="2"/>
  </si>
  <si>
    <t>　R6決算(評価額）</t>
    <rPh sb="3" eb="4">
      <t>ケツ</t>
    </rPh>
    <rPh sb="4" eb="5">
      <t>サン</t>
    </rPh>
    <rPh sb="6" eb="9">
      <t>ヒョウカガク</t>
    </rPh>
    <phoneticPr fontId="2"/>
  </si>
  <si>
    <t>（Ｒ7.3.31現在）</t>
    <rPh sb="8" eb="10">
      <t>ゲンザイ</t>
    </rPh>
    <phoneticPr fontId="2"/>
  </si>
  <si>
    <t>R7</t>
    <phoneticPr fontId="2"/>
  </si>
  <si>
    <t>R8</t>
    <phoneticPr fontId="2"/>
  </si>
  <si>
    <t>R9</t>
    <phoneticPr fontId="2"/>
  </si>
  <si>
    <t>R10</t>
    <phoneticPr fontId="2"/>
  </si>
  <si>
    <t>R11以降</t>
    <rPh sb="3" eb="5">
      <t>イコウ</t>
    </rPh>
    <phoneticPr fontId="2"/>
  </si>
  <si>
    <t>R6年度-決算</t>
    <rPh sb="2" eb="4">
      <t>ネンド</t>
    </rPh>
    <rPh sb="5" eb="7">
      <t>ケッサン</t>
    </rPh>
    <phoneticPr fontId="2"/>
  </si>
  <si>
    <t>R7年度-予算</t>
    <rPh sb="2" eb="4">
      <t>ネンド</t>
    </rPh>
    <rPh sb="5" eb="7">
      <t>ヨサン</t>
    </rPh>
    <phoneticPr fontId="2"/>
  </si>
  <si>
    <t>R8年度</t>
    <rPh sb="2" eb="4">
      <t>ネンド</t>
    </rPh>
    <phoneticPr fontId="2"/>
  </si>
  <si>
    <t>R9年度</t>
    <rPh sb="2" eb="4">
      <t>ネンド</t>
    </rPh>
    <phoneticPr fontId="2"/>
  </si>
  <si>
    <t>R10年度</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</si>
</sst>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
  </numFmts>
  <fonts count="22">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明朝"/>
      <family val="1"/>
      <charset val="128"/>
    </font>
    <font>
      <sz val="13"/>
      <name val="ＭＳ 明朝"/>
      <family val="1"/>
      <charset val="128"/>
    </font>
    <font>
      <sz val="16"/>
      <name val="ARP丸ゴシック体M"/>
      <family val="3"/>
      <charset val="128"/>
    </font>
    <font>
      <sz val="16"/>
      <name val="ARP丸ゴシックM"/>
      <family val="3"/>
      <charset val="128"/>
    </font>
    <font>
      <u/>
      <sz val="12"/>
      <name val="ＭＳ 明朝"/>
      <family val="1"/>
      <charset val="128"/>
    </font>
    <font>
      <sz val="12"/>
      <name val="HG丸ｺﾞｼｯｸM-PRO"/>
      <family val="3"/>
      <charset val="128"/>
    </font>
    <font>
      <sz val="11"/>
      <color indexed="10"/>
      <name val="ＭＳ 明朝"/>
      <family val="1"/>
      <charset val="128"/>
    </font>
    <font>
      <u/>
      <sz val="11"/>
      <name val="ＭＳ 明朝"/>
      <family val="1"/>
      <charset val="128"/>
    </font>
    <font>
      <sz val="16"/>
      <name val="ARP丸ｺﾞｼｯｸ体M"/>
      <family val="3"/>
      <charset val="128"/>
    </font>
    <font>
      <b/>
      <sz val="16"/>
      <name val="HG丸ｺﾞｼｯｸM-PRO"/>
      <family val="3"/>
      <charset val="128"/>
    </font>
    <font>
      <sz val="7"/>
      <name val="ＭＳ 明朝"/>
      <family val="1"/>
      <charset val="128"/>
    </font>
    <font>
      <sz val="10"/>
      <color indexed="10"/>
      <name val="ＭＳ 明朝"/>
      <family val="1"/>
      <charset val="128"/>
    </font>
    <font>
      <sz val="11.5"/>
      <name val="ＭＳ 明朝"/>
      <family val="1"/>
      <charset val="128"/>
    </font>
    <font>
      <sz val="10"/>
      <name val="ＭＳ 明朝"/>
      <family val="1"/>
      <charset val="128"/>
    </font>
    <font>
      <sz val="12"/>
      <color rgb="FFFF0000"/>
      <name val="ＭＳ 明朝"/>
      <family val="1"/>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uble">
        <color indexed="64"/>
      </right>
      <top style="double">
        <color indexed="64"/>
      </top>
      <bottom style="double">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475">
    <xf numFmtId="0" fontId="0" fillId="0" borderId="0" xfId="0"/>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xf numFmtId="0" fontId="4" fillId="0" borderId="0" xfId="0" applyFont="1"/>
    <xf numFmtId="0" fontId="4" fillId="0" borderId="1"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Fill="1" applyBorder="1" applyAlignment="1">
      <alignment vertical="center"/>
    </xf>
    <xf numFmtId="0" fontId="4" fillId="0" borderId="0" xfId="0" applyFont="1" applyAlignment="1">
      <alignment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Border="1" applyAlignment="1">
      <alignment vertical="center"/>
    </xf>
    <xf numFmtId="0" fontId="4" fillId="0" borderId="16" xfId="0" applyFont="1" applyFill="1" applyBorder="1" applyAlignment="1">
      <alignment horizontal="distributed" vertical="center"/>
    </xf>
    <xf numFmtId="0" fontId="6"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distributed" vertical="center"/>
    </xf>
    <xf numFmtId="0" fontId="4" fillId="0" borderId="14" xfId="0" applyFont="1" applyFill="1" applyBorder="1" applyAlignment="1">
      <alignment vertical="center"/>
    </xf>
    <xf numFmtId="0" fontId="4" fillId="0" borderId="2"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0" xfId="0" applyFont="1" applyBorder="1" applyAlignment="1">
      <alignment vertical="center"/>
    </xf>
    <xf numFmtId="0" fontId="4" fillId="0" borderId="8" xfId="0" applyFont="1" applyFill="1" applyBorder="1" applyAlignment="1">
      <alignment horizontal="left" vertical="center"/>
    </xf>
    <xf numFmtId="38" fontId="4" fillId="0" borderId="0" xfId="1" applyFont="1" applyFill="1" applyBorder="1" applyAlignment="1">
      <alignment horizontal="right" vertical="center"/>
    </xf>
    <xf numFmtId="0" fontId="8"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5"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 xfId="0" applyFont="1" applyFill="1" applyBorder="1" applyAlignment="1">
      <alignment horizontal="right" vertical="center"/>
    </xf>
    <xf numFmtId="0" fontId="4" fillId="0" borderId="7" xfId="0" applyFont="1" applyFill="1" applyBorder="1" applyAlignment="1">
      <alignment horizontal="left" vertical="center"/>
    </xf>
    <xf numFmtId="0" fontId="4" fillId="0" borderId="8" xfId="0" applyFont="1" applyFill="1" applyBorder="1" applyAlignment="1">
      <alignment vertical="center"/>
    </xf>
    <xf numFmtId="0" fontId="4" fillId="0" borderId="7" xfId="0" applyFont="1" applyFill="1" applyBorder="1" applyAlignment="1">
      <alignment vertical="center"/>
    </xf>
    <xf numFmtId="38" fontId="4" fillId="0" borderId="8" xfId="1" applyFont="1" applyFill="1" applyBorder="1" applyAlignment="1">
      <alignment horizontal="righ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0" fontId="4" fillId="0" borderId="1" xfId="0" applyFont="1" applyFill="1" applyBorder="1" applyAlignment="1">
      <alignment horizontal="distributed" vertical="center" justifyLastLine="1"/>
    </xf>
    <xf numFmtId="0" fontId="5" fillId="0" borderId="14" xfId="0" applyFont="1" applyFill="1" applyBorder="1" applyAlignment="1">
      <alignment horizontal="center" vertical="center" shrinkToFit="1"/>
    </xf>
    <xf numFmtId="0" fontId="4" fillId="0" borderId="8" xfId="0" applyFont="1" applyFill="1" applyBorder="1" applyAlignment="1">
      <alignment horizontal="distributed" vertical="top"/>
    </xf>
    <xf numFmtId="0" fontId="4" fillId="0" borderId="2" xfId="0" applyFont="1" applyFill="1" applyBorder="1" applyAlignment="1">
      <alignment horizontal="center" vertical="center"/>
    </xf>
    <xf numFmtId="0" fontId="4" fillId="0" borderId="14" xfId="0" applyFont="1" applyFill="1" applyBorder="1" applyAlignment="1">
      <alignment horizontal="distributed" vertical="center"/>
    </xf>
    <xf numFmtId="0" fontId="5" fillId="0" borderId="1" xfId="0" applyFont="1" applyFill="1" applyBorder="1" applyAlignment="1">
      <alignment horizontal="center" vertical="top"/>
    </xf>
    <xf numFmtId="0" fontId="5" fillId="0" borderId="8" xfId="0" applyFont="1" applyFill="1" applyBorder="1" applyAlignment="1">
      <alignment horizontal="center" vertical="center"/>
    </xf>
    <xf numFmtId="0" fontId="5" fillId="0" borderId="0" xfId="0" applyFont="1" applyFill="1" applyBorder="1" applyAlignment="1">
      <alignment horizontal="center" vertical="top"/>
    </xf>
    <xf numFmtId="0" fontId="11"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shrinkToFit="1"/>
    </xf>
    <xf numFmtId="0" fontId="4" fillId="0" borderId="14" xfId="0" applyFont="1" applyFill="1" applyBorder="1" applyAlignment="1">
      <alignment horizontal="left" vertical="center"/>
    </xf>
    <xf numFmtId="49" fontId="4" fillId="0" borderId="0" xfId="0" applyNumberFormat="1" applyFont="1" applyFill="1" applyBorder="1" applyAlignment="1">
      <alignment horizontal="left" vertical="center"/>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xf>
    <xf numFmtId="0" fontId="4" fillId="0" borderId="8" xfId="0" applyFont="1" applyBorder="1" applyAlignment="1">
      <alignment horizontal="left" vertical="center"/>
    </xf>
    <xf numFmtId="38" fontId="4" fillId="0" borderId="7" xfId="1" applyFont="1" applyFill="1" applyBorder="1" applyAlignment="1">
      <alignment vertical="center"/>
    </xf>
    <xf numFmtId="38" fontId="4" fillId="0" borderId="1" xfId="1" applyFont="1" applyFill="1" applyBorder="1" applyAlignment="1">
      <alignment vertical="center"/>
    </xf>
    <xf numFmtId="0" fontId="5" fillId="0" borderId="14" xfId="0" applyFont="1" applyFill="1" applyBorder="1" applyAlignment="1">
      <alignment horizontal="left" vertical="center"/>
    </xf>
    <xf numFmtId="0" fontId="5" fillId="0" borderId="8"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vertical="top"/>
    </xf>
    <xf numFmtId="0" fontId="4" fillId="0" borderId="8" xfId="0" applyFont="1" applyFill="1" applyBorder="1" applyAlignment="1">
      <alignment horizontal="center" vertical="top"/>
    </xf>
    <xf numFmtId="0" fontId="5" fillId="0" borderId="1" xfId="0" applyFont="1" applyFill="1" applyBorder="1" applyAlignment="1">
      <alignment vertical="top"/>
    </xf>
    <xf numFmtId="0" fontId="5" fillId="0" borderId="8" xfId="0" applyFont="1" applyFill="1" applyBorder="1" applyAlignment="1">
      <alignment horizontal="distributed" vertical="top"/>
    </xf>
    <xf numFmtId="38" fontId="4" fillId="0" borderId="8" xfId="1" applyFont="1" applyFill="1" applyBorder="1" applyAlignment="1">
      <alignment horizontal="left" vertical="center"/>
    </xf>
    <xf numFmtId="0" fontId="5" fillId="0" borderId="8" xfId="0" applyFont="1" applyFill="1" applyBorder="1" applyAlignment="1">
      <alignment horizontal="right" vertical="top"/>
    </xf>
    <xf numFmtId="0" fontId="5" fillId="0" borderId="8" xfId="0" applyFont="1" applyFill="1" applyBorder="1" applyAlignment="1">
      <alignment vertical="top"/>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0" fontId="12" fillId="0" borderId="0" xfId="0" applyFont="1" applyFill="1" applyBorder="1" applyAlignment="1">
      <alignment vertical="center"/>
    </xf>
    <xf numFmtId="38" fontId="4" fillId="0" borderId="10" xfId="1" applyFont="1" applyFill="1" applyBorder="1" applyAlignment="1">
      <alignment horizontal="right" vertical="center"/>
    </xf>
    <xf numFmtId="0" fontId="4" fillId="0" borderId="13" xfId="0" applyFont="1" applyFill="1" applyBorder="1" applyAlignment="1">
      <alignment horizontal="distributed" vertical="center"/>
    </xf>
    <xf numFmtId="0" fontId="4" fillId="0" borderId="13" xfId="0" applyFont="1" applyFill="1" applyBorder="1" applyAlignment="1">
      <alignment vertical="center"/>
    </xf>
    <xf numFmtId="0" fontId="4" fillId="0" borderId="10" xfId="0" applyFont="1" applyFill="1" applyBorder="1" applyAlignment="1">
      <alignment vertical="center"/>
    </xf>
    <xf numFmtId="38" fontId="4" fillId="0" borderId="14" xfId="1" applyFont="1" applyFill="1" applyBorder="1" applyAlignment="1">
      <alignment horizontal="right" vertical="center"/>
    </xf>
    <xf numFmtId="0" fontId="4" fillId="0" borderId="19" xfId="0" applyFont="1" applyFill="1" applyBorder="1" applyAlignment="1">
      <alignment horizontal="lef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38" fontId="4" fillId="0" borderId="20" xfId="1" applyFont="1" applyFill="1" applyBorder="1" applyAlignment="1">
      <alignment horizontal="right" vertical="center"/>
    </xf>
    <xf numFmtId="0" fontId="4" fillId="0" borderId="12" xfId="0" applyFont="1" applyFill="1" applyBorder="1" applyAlignment="1">
      <alignment horizontal="distributed" vertical="center"/>
    </xf>
    <xf numFmtId="0" fontId="4" fillId="0" borderId="8" xfId="0" applyFont="1" applyFill="1" applyBorder="1" applyAlignment="1">
      <alignment horizontal="distributed" vertical="center" justifyLastLine="1"/>
    </xf>
    <xf numFmtId="0" fontId="4" fillId="0" borderId="8" xfId="0" applyFont="1" applyFill="1" applyBorder="1" applyAlignment="1">
      <alignment horizontal="distributed" vertical="center" shrinkToFit="1"/>
    </xf>
    <xf numFmtId="0" fontId="5" fillId="0" borderId="8" xfId="0" applyFont="1" applyFill="1" applyBorder="1" applyAlignment="1">
      <alignment horizontal="left" vertical="top"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4" fillId="0" borderId="0" xfId="0" applyFont="1" applyFill="1" applyBorder="1" applyAlignment="1">
      <alignment vertical="center"/>
    </xf>
    <xf numFmtId="0" fontId="5" fillId="0" borderId="8" xfId="0" applyFont="1" applyFill="1" applyBorder="1" applyAlignment="1">
      <alignment horizontal="center" vertical="top"/>
    </xf>
    <xf numFmtId="0" fontId="14" fillId="0" borderId="0" xfId="0"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1" xfId="0" applyNumberFormat="1" applyFont="1" applyFill="1" applyBorder="1" applyAlignment="1">
      <alignment horizontal="left" vertical="center"/>
    </xf>
    <xf numFmtId="3" fontId="4" fillId="0" borderId="7" xfId="0" applyNumberFormat="1" applyFont="1" applyFill="1" applyBorder="1" applyAlignment="1">
      <alignment vertical="center"/>
    </xf>
    <xf numFmtId="3" fontId="4" fillId="0" borderId="1" xfId="0" applyNumberFormat="1" applyFont="1" applyFill="1" applyBorder="1" applyAlignment="1">
      <alignment vertical="center"/>
    </xf>
    <xf numFmtId="0" fontId="4" fillId="0" borderId="16" xfId="0" applyFont="1" applyFill="1" applyBorder="1" applyAlignment="1">
      <alignment horizontal="center" vertical="center"/>
    </xf>
    <xf numFmtId="0" fontId="6" fillId="0" borderId="6"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16" xfId="0" applyFont="1" applyFill="1" applyBorder="1" applyAlignment="1">
      <alignment horizontal="center" vertical="center"/>
    </xf>
    <xf numFmtId="0" fontId="6" fillId="0" borderId="27"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31" xfId="0" applyFont="1" applyFill="1" applyBorder="1" applyAlignment="1">
      <alignment horizontal="distributed" vertical="center"/>
    </xf>
    <xf numFmtId="0" fontId="4" fillId="0" borderId="9" xfId="0" applyFont="1" applyFill="1" applyBorder="1" applyAlignment="1">
      <alignment horizontal="center" vertical="center"/>
    </xf>
    <xf numFmtId="0" fontId="6" fillId="0" borderId="32" xfId="0" applyFont="1" applyFill="1" applyBorder="1" applyAlignment="1">
      <alignment horizontal="distributed" vertical="center"/>
    </xf>
    <xf numFmtId="0" fontId="6" fillId="0" borderId="33" xfId="0" applyFont="1" applyFill="1" applyBorder="1" applyAlignment="1">
      <alignment horizontal="distributed" vertical="center"/>
    </xf>
    <xf numFmtId="0" fontId="6" fillId="0" borderId="34"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39"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19" xfId="0" applyFont="1" applyFill="1" applyBorder="1" applyAlignment="1">
      <alignment horizontal="distributed" vertical="center"/>
    </xf>
    <xf numFmtId="49" fontId="4" fillId="0" borderId="14" xfId="0" applyNumberFormat="1" applyFont="1" applyFill="1" applyBorder="1" applyAlignment="1">
      <alignment horizontal="distributed" vertical="center"/>
    </xf>
    <xf numFmtId="49" fontId="4" fillId="0" borderId="1" xfId="0" applyNumberFormat="1" applyFont="1" applyFill="1" applyBorder="1" applyAlignment="1">
      <alignment vertical="center"/>
    </xf>
    <xf numFmtId="0" fontId="6" fillId="0" borderId="1" xfId="0" applyFont="1" applyBorder="1" applyAlignment="1">
      <alignment horizontal="center" vertical="center" shrinkToFit="1"/>
    </xf>
    <xf numFmtId="2" fontId="4" fillId="0" borderId="7" xfId="1" applyNumberFormat="1" applyFont="1" applyBorder="1" applyAlignment="1">
      <alignment vertical="center"/>
    </xf>
    <xf numFmtId="2" fontId="4" fillId="0" borderId="1" xfId="1" applyNumberFormat="1" applyFont="1" applyBorder="1" applyAlignment="1">
      <alignment vertical="center"/>
    </xf>
    <xf numFmtId="0" fontId="4" fillId="0" borderId="15"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horizontal="distributed"/>
    </xf>
    <xf numFmtId="49" fontId="4" fillId="0" borderId="0" xfId="0" applyNumberFormat="1" applyFont="1" applyFill="1" applyBorder="1" applyAlignment="1"/>
    <xf numFmtId="0" fontId="19"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4" fillId="0" borderId="8" xfId="0" applyFont="1" applyFill="1" applyBorder="1" applyAlignment="1">
      <alignment horizontal="distributed" vertical="center"/>
    </xf>
    <xf numFmtId="38" fontId="4" fillId="0" borderId="1" xfId="1" applyFont="1" applyFill="1" applyBorder="1" applyAlignment="1">
      <alignment horizontal="righ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4" xfId="0" applyFont="1" applyFill="1" applyBorder="1" applyAlignment="1">
      <alignment horizontal="distributed" vertical="center"/>
    </xf>
    <xf numFmtId="0" fontId="8" fillId="0" borderId="0" xfId="0" applyFont="1" applyFill="1" applyBorder="1" applyAlignment="1">
      <alignment horizontal="left" vertical="center"/>
    </xf>
    <xf numFmtId="38" fontId="4" fillId="0" borderId="8" xfId="1" applyFont="1" applyFill="1" applyBorder="1" applyAlignment="1">
      <alignment horizontal="right" vertical="center"/>
    </xf>
    <xf numFmtId="0" fontId="6" fillId="0" borderId="0" xfId="0" applyFont="1" applyAlignment="1">
      <alignment vertical="top"/>
    </xf>
    <xf numFmtId="0" fontId="4" fillId="0" borderId="0" xfId="0" applyFont="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7" xfId="0" applyFont="1" applyFill="1" applyBorder="1" applyAlignment="1">
      <alignment horizontal="distributed" vertical="center"/>
    </xf>
    <xf numFmtId="0" fontId="4" fillId="0" borderId="1" xfId="0" applyFont="1" applyFill="1" applyBorder="1" applyAlignment="1">
      <alignment horizontal="center" vertical="center"/>
    </xf>
    <xf numFmtId="0" fontId="4" fillId="0" borderId="8" xfId="0" applyFont="1" applyFill="1" applyBorder="1" applyAlignment="1">
      <alignment vertical="center"/>
    </xf>
    <xf numFmtId="0" fontId="4" fillId="0" borderId="3"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6" xfId="0" applyFont="1" applyFill="1" applyBorder="1" applyAlignment="1">
      <alignment horizontal="distributed" vertical="center"/>
    </xf>
    <xf numFmtId="38" fontId="21" fillId="0" borderId="0" xfId="0" applyNumberFormat="1" applyFont="1" applyFill="1" applyBorder="1" applyAlignment="1">
      <alignment horizontal="distributed" vertical="center"/>
    </xf>
    <xf numFmtId="0" fontId="21"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horizontal="distributed" vertical="center"/>
    </xf>
    <xf numFmtId="49"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10" xfId="0" applyFont="1" applyFill="1" applyBorder="1" applyAlignment="1">
      <alignment horizontal="distributed" vertical="center"/>
    </xf>
    <xf numFmtId="0" fontId="4" fillId="0" borderId="1" xfId="0" applyFont="1" applyFill="1" applyBorder="1" applyAlignment="1">
      <alignment horizontal="distributed" vertical="center"/>
    </xf>
    <xf numFmtId="0" fontId="6" fillId="0" borderId="1" xfId="0" applyFont="1" applyFill="1" applyBorder="1" applyAlignment="1">
      <alignment horizontal="distributed" vertical="center"/>
    </xf>
    <xf numFmtId="49" fontId="6" fillId="0" borderId="0" xfId="0" applyNumberFormat="1" applyFont="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16"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Border="1" applyAlignment="1">
      <alignment vertical="center"/>
    </xf>
    <xf numFmtId="49" fontId="4" fillId="0" borderId="0" xfId="0" applyNumberFormat="1" applyFont="1" applyFill="1" applyBorder="1" applyAlignment="1">
      <alignment horizontal="left"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1" xfId="0" applyFont="1" applyFill="1" applyBorder="1" applyAlignment="1">
      <alignment horizontal="center" vertical="distributed" textRotation="255" justifyLastLine="1"/>
    </xf>
    <xf numFmtId="0" fontId="4" fillId="0" borderId="7" xfId="0" applyFont="1" applyFill="1" applyBorder="1" applyAlignment="1">
      <alignment horizontal="center" vertical="distributed" textRotation="255" justifyLastLine="1"/>
    </xf>
    <xf numFmtId="0" fontId="4" fillId="0" borderId="11"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49" fontId="13" fillId="0" borderId="15"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2" xfId="0" applyNumberFormat="1" applyFont="1" applyFill="1" applyBorder="1" applyAlignment="1">
      <alignment vertical="center"/>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0" fontId="18" fillId="0" borderId="1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 xfId="0" applyFont="1" applyFill="1" applyBorder="1" applyAlignment="1">
      <alignment horizontal="left" vertical="center"/>
    </xf>
    <xf numFmtId="38" fontId="4" fillId="0" borderId="7" xfId="1" applyFont="1" applyFill="1" applyBorder="1" applyAlignment="1">
      <alignment horizontal="right" vertical="center"/>
    </xf>
    <xf numFmtId="0" fontId="18" fillId="0" borderId="12" xfId="0" applyFont="1" applyFill="1" applyBorder="1" applyAlignment="1">
      <alignment horizontal="left" vertical="top"/>
    </xf>
    <xf numFmtId="0" fontId="18" fillId="0" borderId="4" xfId="0" applyFont="1" applyFill="1" applyBorder="1" applyAlignment="1">
      <alignment horizontal="left" vertical="top"/>
    </xf>
    <xf numFmtId="0" fontId="18" fillId="0" borderId="5" xfId="0" applyFont="1" applyFill="1" applyBorder="1" applyAlignment="1">
      <alignment horizontal="left" vertical="top"/>
    </xf>
    <xf numFmtId="0" fontId="4" fillId="0" borderId="13" xfId="0" applyFont="1" applyFill="1" applyBorder="1" applyAlignment="1">
      <alignment vertical="distributed" textRotation="255" justifyLastLine="1"/>
    </xf>
    <xf numFmtId="0" fontId="4" fillId="0" borderId="15" xfId="0" applyFont="1" applyFill="1" applyBorder="1" applyAlignment="1">
      <alignment vertical="distributed" textRotation="255" justifyLastLine="1"/>
    </xf>
    <xf numFmtId="0" fontId="4" fillId="0" borderId="12" xfId="0" applyFont="1" applyFill="1" applyBorder="1" applyAlignment="1">
      <alignment vertical="distributed" textRotation="255" justifyLastLine="1"/>
    </xf>
    <xf numFmtId="0" fontId="4" fillId="0" borderId="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38" fontId="4" fillId="0" borderId="7"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49" fontId="18" fillId="0" borderId="15"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8" fillId="0" borderId="2" xfId="0" applyNumberFormat="1" applyFont="1" applyFill="1" applyBorder="1" applyAlignment="1">
      <alignment horizontal="left" vertical="center"/>
    </xf>
    <xf numFmtId="2" fontId="4" fillId="0" borderId="7" xfId="1" applyNumberFormat="1" applyFont="1" applyBorder="1" applyAlignment="1">
      <alignment horizontal="right" vertical="center"/>
    </xf>
    <xf numFmtId="2" fontId="4" fillId="0" borderId="1" xfId="1" applyNumberFormat="1" applyFont="1" applyBorder="1" applyAlignment="1">
      <alignment horizontal="right" vertical="center"/>
    </xf>
    <xf numFmtId="178" fontId="4" fillId="0" borderId="7" xfId="1" applyNumberFormat="1" applyFont="1" applyBorder="1" applyAlignment="1">
      <alignment horizontal="right" vertical="center"/>
    </xf>
    <xf numFmtId="178" fontId="4" fillId="0" borderId="1" xfId="1" applyNumberFormat="1" applyFont="1" applyBorder="1" applyAlignment="1">
      <alignment horizontal="right" vertical="center"/>
    </xf>
    <xf numFmtId="0" fontId="9"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1" xfId="0"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3"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177" fontId="4" fillId="0" borderId="7" xfId="1" applyNumberFormat="1" applyFont="1" applyFill="1" applyBorder="1" applyAlignment="1">
      <alignment horizontal="right" vertical="center"/>
    </xf>
    <xf numFmtId="177" fontId="4" fillId="0" borderId="1" xfId="1" applyNumberFormat="1" applyFont="1" applyFill="1" applyBorder="1" applyAlignment="1">
      <alignment horizontal="righ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38" fontId="4" fillId="0" borderId="12" xfId="1" applyFont="1" applyFill="1" applyBorder="1" applyAlignment="1">
      <alignment horizontal="right" vertical="center"/>
    </xf>
    <xf numFmtId="38" fontId="4" fillId="0" borderId="4" xfId="1" applyFont="1" applyFill="1" applyBorder="1" applyAlignment="1">
      <alignment horizontal="right" vertical="center"/>
    </xf>
    <xf numFmtId="0" fontId="4" fillId="0" borderId="7" xfId="0" applyFont="1" applyFill="1" applyBorder="1" applyAlignment="1">
      <alignment horizontal="right" vertical="center"/>
    </xf>
    <xf numFmtId="0" fontId="4" fillId="0" borderId="1" xfId="0"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49" xfId="1" applyFont="1" applyFill="1" applyBorder="1" applyAlignment="1">
      <alignment horizontal="right" vertical="center"/>
    </xf>
    <xf numFmtId="38" fontId="4" fillId="0" borderId="50" xfId="1" applyFont="1" applyFill="1" applyBorder="1" applyAlignment="1">
      <alignment horizontal="right" vertical="center"/>
    </xf>
    <xf numFmtId="38" fontId="4" fillId="0" borderId="51" xfId="1" applyFont="1" applyFill="1" applyBorder="1" applyAlignment="1">
      <alignment horizontal="right" vertical="center"/>
    </xf>
    <xf numFmtId="0" fontId="4" fillId="0" borderId="11"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5" xfId="0" applyFont="1" applyFill="1" applyBorder="1" applyAlignment="1">
      <alignment horizontal="center" vertical="center" textRotation="255"/>
    </xf>
    <xf numFmtId="0" fontId="0" fillId="0" borderId="10" xfId="0" applyBorder="1"/>
    <xf numFmtId="0" fontId="0" fillId="0" borderId="14" xfId="0" applyBorder="1"/>
    <xf numFmtId="0" fontId="0" fillId="0" borderId="15" xfId="0" applyBorder="1"/>
    <xf numFmtId="0" fontId="0" fillId="0" borderId="0" xfId="0"/>
    <xf numFmtId="0" fontId="0" fillId="0" borderId="2" xfId="0" applyBorder="1"/>
    <xf numFmtId="0" fontId="0" fillId="0" borderId="12" xfId="0" applyBorder="1"/>
    <xf numFmtId="0" fontId="0" fillId="0" borderId="4" xfId="0" applyBorder="1"/>
    <xf numFmtId="0" fontId="0" fillId="0" borderId="5" xfId="0" applyBorder="1"/>
    <xf numFmtId="0" fontId="4" fillId="0" borderId="1" xfId="0" applyFont="1" applyFill="1" applyBorder="1" applyAlignment="1">
      <alignment horizontal="distributed" vertical="center" shrinkToFit="1"/>
    </xf>
    <xf numFmtId="0" fontId="4" fillId="0" borderId="11"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18" xfId="0" applyFont="1" applyFill="1" applyBorder="1" applyAlignment="1">
      <alignment horizontal="center" vertical="center" shrinkToFit="1"/>
    </xf>
    <xf numFmtId="38" fontId="4" fillId="0" borderId="7" xfId="1" applyNumberFormat="1" applyFont="1" applyFill="1" applyBorder="1" applyAlignment="1">
      <alignment horizontal="right"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8" xfId="0" applyFont="1" applyFill="1" applyBorder="1" applyAlignment="1">
      <alignment horizontal="center" vertical="top"/>
    </xf>
    <xf numFmtId="0" fontId="6" fillId="0" borderId="0"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distributed" vertical="center"/>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13"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15"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38" fontId="4" fillId="0" borderId="0" xfId="1" applyFont="1" applyFill="1" applyBorder="1" applyAlignment="1">
      <alignment horizontal="right" vertical="center"/>
    </xf>
    <xf numFmtId="0" fontId="1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8" fillId="0"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5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8" xfId="0" applyFont="1" applyFill="1" applyBorder="1" applyAlignment="1">
      <alignment horizontal="left" vertical="center"/>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40" fontId="4" fillId="0" borderId="25" xfId="1" applyNumberFormat="1" applyFont="1" applyFill="1" applyBorder="1" applyAlignment="1">
      <alignment horizontal="right" vertical="center"/>
    </xf>
    <xf numFmtId="40" fontId="4" fillId="0" borderId="23" xfId="1" applyNumberFormat="1" applyFont="1" applyFill="1" applyBorder="1" applyAlignment="1">
      <alignment horizontal="right" vertical="center"/>
    </xf>
    <xf numFmtId="40" fontId="4" fillId="0" borderId="26" xfId="1" applyNumberFormat="1" applyFont="1" applyFill="1" applyBorder="1" applyAlignment="1">
      <alignment horizontal="right" vertical="center"/>
    </xf>
    <xf numFmtId="40" fontId="4" fillId="0" borderId="30" xfId="1" applyNumberFormat="1" applyFont="1" applyFill="1" applyBorder="1" applyAlignment="1">
      <alignment horizontal="right" vertical="center"/>
    </xf>
    <xf numFmtId="40" fontId="4" fillId="0" borderId="28" xfId="1" applyNumberFormat="1" applyFont="1" applyFill="1" applyBorder="1" applyAlignment="1">
      <alignment horizontal="right" vertical="center"/>
    </xf>
    <xf numFmtId="40" fontId="4" fillId="0" borderId="31" xfId="1" applyNumberFormat="1" applyFont="1" applyFill="1" applyBorder="1" applyAlignment="1">
      <alignment horizontal="right" vertical="center"/>
    </xf>
    <xf numFmtId="38" fontId="4" fillId="0" borderId="30"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6" xfId="1" applyFont="1" applyFill="1" applyBorder="1" applyAlignment="1">
      <alignment horizontal="right" vertical="center"/>
    </xf>
    <xf numFmtId="40" fontId="4" fillId="0" borderId="40" xfId="1" applyNumberFormat="1" applyFont="1" applyFill="1" applyBorder="1" applyAlignment="1">
      <alignment horizontal="right" vertical="center"/>
    </xf>
    <xf numFmtId="40" fontId="4" fillId="0" borderId="38" xfId="1" applyNumberFormat="1" applyFont="1" applyFill="1" applyBorder="1" applyAlignment="1">
      <alignment horizontal="right" vertical="center"/>
    </xf>
    <xf numFmtId="40" fontId="4" fillId="0" borderId="41" xfId="1" applyNumberFormat="1" applyFont="1" applyFill="1" applyBorder="1" applyAlignment="1">
      <alignment horizontal="right" vertical="center"/>
    </xf>
    <xf numFmtId="0" fontId="4" fillId="0" borderId="37" xfId="0" applyFont="1" applyFill="1" applyBorder="1" applyAlignment="1">
      <alignment horizontal="center" vertical="center"/>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9" fillId="0" borderId="0" xfId="0" applyFont="1" applyAlignment="1">
      <alignment horizontal="center" vertical="center"/>
    </xf>
    <xf numFmtId="0" fontId="4" fillId="0" borderId="51" xfId="0" applyFont="1" applyFill="1" applyBorder="1" applyAlignment="1">
      <alignment horizontal="center" vertical="center"/>
    </xf>
    <xf numFmtId="0" fontId="4" fillId="0" borderId="59" xfId="0" applyFont="1" applyFill="1" applyBorder="1" applyAlignment="1">
      <alignment horizontal="center" vertical="center"/>
    </xf>
    <xf numFmtId="0" fontId="8" fillId="0" borderId="0" xfId="0" applyFont="1" applyFill="1" applyBorder="1" applyAlignment="1">
      <alignment horizontal="left" vertical="center"/>
    </xf>
    <xf numFmtId="38" fontId="4" fillId="0" borderId="8" xfId="1" applyFont="1" applyFill="1" applyBorder="1" applyAlignment="1">
      <alignment horizontal="right" vertical="center"/>
    </xf>
    <xf numFmtId="38" fontId="4" fillId="0" borderId="19"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20" xfId="1" applyFont="1" applyFill="1" applyBorder="1" applyAlignment="1">
      <alignment horizontal="right" vertical="center"/>
    </xf>
    <xf numFmtId="0" fontId="4" fillId="0" borderId="7" xfId="0" applyFont="1" applyFill="1"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0" fontId="4" fillId="0" borderId="6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3"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38" fontId="4" fillId="0" borderId="7"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8" xfId="1" applyFont="1" applyFill="1" applyBorder="1" applyAlignment="1">
      <alignment horizontal="center" vertical="center"/>
    </xf>
    <xf numFmtId="176" fontId="4" fillId="0" borderId="7"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4" fillId="0" borderId="8" xfId="0" applyFont="1" applyFill="1" applyBorder="1" applyAlignment="1">
      <alignment horizontal="center" vertical="distributed" textRotation="255" justifyLastLine="1"/>
    </xf>
    <xf numFmtId="0" fontId="6" fillId="0" borderId="0" xfId="0" applyFont="1" applyFill="1" applyBorder="1" applyAlignment="1">
      <alignment horizontal="right" vertical="center" shrinkToFit="1"/>
    </xf>
    <xf numFmtId="0" fontId="4" fillId="0" borderId="1" xfId="0" applyFont="1" applyFill="1" applyBorder="1" applyAlignment="1">
      <alignment horizontal="distributed" vertical="distributed"/>
    </xf>
    <xf numFmtId="0" fontId="4" fillId="0" borderId="1" xfId="0" applyFont="1" applyFill="1" applyBorder="1" applyAlignment="1">
      <alignment horizontal="center" vertical="distributed"/>
    </xf>
    <xf numFmtId="176" fontId="4" fillId="0" borderId="1" xfId="1" applyNumberFormat="1" applyFont="1" applyFill="1" applyBorder="1" applyAlignment="1">
      <alignment horizontal="center" vertical="center"/>
    </xf>
    <xf numFmtId="0" fontId="4" fillId="0" borderId="61" xfId="0" applyFont="1" applyFill="1" applyBorder="1" applyAlignment="1">
      <alignment horizontal="distributed" vertical="distributed" textRotation="255" justifyLastLine="1"/>
    </xf>
    <xf numFmtId="0" fontId="4" fillId="0" borderId="18" xfId="0" applyFont="1" applyFill="1" applyBorder="1" applyAlignment="1">
      <alignment horizontal="distributed" vertical="distributed" textRotation="255" justifyLastLine="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38" fontId="4" fillId="0" borderId="11" xfId="1" applyFont="1" applyFill="1" applyBorder="1" applyAlignment="1">
      <alignment horizontal="right" vertical="center"/>
    </xf>
    <xf numFmtId="0" fontId="4" fillId="0" borderId="61" xfId="0" applyFont="1" applyFill="1" applyBorder="1" applyAlignment="1">
      <alignment horizontal="center" vertical="distributed" textRotation="255" justifyLastLine="1"/>
    </xf>
    <xf numFmtId="0" fontId="4" fillId="0" borderId="62" xfId="0" applyFont="1" applyFill="1" applyBorder="1" applyAlignment="1">
      <alignment horizontal="center" vertical="distributed" textRotation="255" justifyLastLine="1"/>
    </xf>
    <xf numFmtId="0" fontId="4" fillId="0" borderId="18" xfId="0" applyFont="1" applyFill="1" applyBorder="1" applyAlignment="1">
      <alignment horizontal="center" vertical="distributed" textRotation="255" justifyLastLine="1"/>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38" fontId="4" fillId="0" borderId="11" xfId="1" applyFont="1" applyFill="1" applyBorder="1" applyAlignment="1">
      <alignment horizontal="right" vertical="center" shrinkToFit="1"/>
    </xf>
    <xf numFmtId="38" fontId="4" fillId="0" borderId="63" xfId="1" applyFont="1" applyFill="1" applyBorder="1" applyAlignment="1">
      <alignment horizontal="right" vertical="center"/>
    </xf>
    <xf numFmtId="38" fontId="4" fillId="0" borderId="64" xfId="1" applyFont="1" applyFill="1" applyBorder="1" applyAlignment="1">
      <alignment horizontal="right" vertical="center"/>
    </xf>
    <xf numFmtId="38" fontId="4" fillId="0" borderId="57" xfId="1" applyFont="1" applyFill="1" applyBorder="1" applyAlignment="1">
      <alignment horizontal="right" vertical="center"/>
    </xf>
    <xf numFmtId="38" fontId="4" fillId="0" borderId="58" xfId="1" applyFont="1" applyFill="1" applyBorder="1" applyAlignment="1">
      <alignment horizontal="right" vertical="center"/>
    </xf>
    <xf numFmtId="38" fontId="4" fillId="0" borderId="65" xfId="1" applyFont="1" applyFill="1" applyBorder="1" applyAlignment="1">
      <alignment horizontal="right" vertical="center"/>
    </xf>
    <xf numFmtId="38" fontId="4" fillId="0" borderId="66" xfId="1" applyFont="1" applyFill="1" applyBorder="1" applyAlignment="1">
      <alignment horizontal="right" vertical="center"/>
    </xf>
    <xf numFmtId="0" fontId="4" fillId="0" borderId="61" xfId="0" applyFont="1" applyFill="1" applyBorder="1" applyAlignment="1">
      <alignment vertical="distributed" textRotation="255" justifyLastLine="1"/>
    </xf>
    <xf numFmtId="0" fontId="4" fillId="0" borderId="62" xfId="0" applyFont="1" applyFill="1" applyBorder="1" applyAlignment="1">
      <alignment vertical="distributed" textRotation="255" justifyLastLine="1"/>
    </xf>
    <xf numFmtId="0" fontId="4" fillId="0" borderId="18" xfId="0" applyFont="1" applyFill="1" applyBorder="1" applyAlignment="1">
      <alignment vertical="distributed" textRotation="255" justifyLastLine="1"/>
    </xf>
    <xf numFmtId="0" fontId="4" fillId="0" borderId="16" xfId="0" applyFont="1" applyFill="1" applyBorder="1" applyAlignment="1">
      <alignment horizontal="distributed" vertical="center"/>
    </xf>
    <xf numFmtId="0" fontId="4" fillId="0" borderId="61" xfId="0" applyFont="1" applyFill="1" applyBorder="1" applyAlignment="1">
      <alignment horizontal="center" vertical="center" textRotation="255"/>
    </xf>
    <xf numFmtId="0" fontId="4" fillId="0" borderId="62" xfId="0" applyFont="1" applyFill="1" applyBorder="1" applyAlignment="1">
      <alignment horizontal="center" vertical="center" textRotation="255"/>
    </xf>
    <xf numFmtId="3" fontId="4" fillId="0" borderId="57" xfId="1" applyNumberFormat="1" applyFont="1" applyFill="1" applyBorder="1" applyAlignment="1">
      <alignment horizontal="right" vertical="center"/>
    </xf>
    <xf numFmtId="3" fontId="4" fillId="0" borderId="58" xfId="1" applyNumberFormat="1" applyFont="1" applyFill="1" applyBorder="1" applyAlignment="1">
      <alignment horizontal="right"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16"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 xfId="0" applyFont="1" applyFill="1" applyBorder="1" applyAlignment="1">
      <alignment horizontal="distributed" vertical="center"/>
    </xf>
    <xf numFmtId="3" fontId="4" fillId="0" borderId="7" xfId="1" applyNumberFormat="1" applyFont="1" applyFill="1" applyBorder="1" applyAlignment="1">
      <alignment horizontal="right" vertical="center"/>
    </xf>
    <xf numFmtId="3" fontId="4" fillId="0" borderId="8" xfId="1" applyNumberFormat="1" applyFont="1" applyFill="1" applyBorder="1" applyAlignment="1">
      <alignment horizontal="right" vertical="center"/>
    </xf>
    <xf numFmtId="0" fontId="4" fillId="0" borderId="4" xfId="0" applyFont="1" applyBorder="1" applyAlignment="1">
      <alignment horizontal="center" vertical="center"/>
    </xf>
    <xf numFmtId="0" fontId="7" fillId="0" borderId="7" xfId="0" applyFont="1" applyFill="1" applyBorder="1" applyAlignment="1">
      <alignment horizontal="center" vertical="distributed"/>
    </xf>
    <xf numFmtId="0" fontId="7" fillId="0" borderId="8" xfId="0" applyFont="1" applyFill="1" applyBorder="1" applyAlignment="1">
      <alignment horizontal="center" vertical="distributed"/>
    </xf>
    <xf numFmtId="0" fontId="20" fillId="0" borderId="16" xfId="0" applyFont="1" applyFill="1" applyBorder="1" applyAlignment="1">
      <alignment horizontal="distributed"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85725</xdr:colOff>
      <xdr:row>23</xdr:row>
      <xdr:rowOff>85725</xdr:rowOff>
    </xdr:from>
    <xdr:to>
      <xdr:col>11</xdr:col>
      <xdr:colOff>171450</xdr:colOff>
      <xdr:row>23</xdr:row>
      <xdr:rowOff>266700</xdr:rowOff>
    </xdr:to>
    <xdr:sp macro="" textlink="">
      <xdr:nvSpPr>
        <xdr:cNvPr id="3" name="楕円 2"/>
        <xdr:cNvSpPr/>
      </xdr:nvSpPr>
      <xdr:spPr bwMode="auto">
        <a:xfrm>
          <a:off x="2305050" y="6134100"/>
          <a:ext cx="304800" cy="1809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104775</xdr:colOff>
      <xdr:row>30</xdr:row>
      <xdr:rowOff>200024</xdr:rowOff>
    </xdr:from>
    <xdr:to>
      <xdr:col>19</xdr:col>
      <xdr:colOff>38100</xdr:colOff>
      <xdr:row>34</xdr:row>
      <xdr:rowOff>238124</xdr:rowOff>
    </xdr:to>
    <xdr:sp macro="" textlink="">
      <xdr:nvSpPr>
        <xdr:cNvPr id="2" name="Line 2"/>
        <xdr:cNvSpPr>
          <a:spLocks noChangeShapeType="1"/>
        </xdr:cNvSpPr>
      </xdr:nvSpPr>
      <xdr:spPr bwMode="auto">
        <a:xfrm flipV="1">
          <a:off x="3895725" y="7715249"/>
          <a:ext cx="619125" cy="1104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95250</xdr:colOff>
      <xdr:row>35</xdr:row>
      <xdr:rowOff>9525</xdr:rowOff>
    </xdr:from>
    <xdr:to>
      <xdr:col>26</xdr:col>
      <xdr:colOff>9525</xdr:colOff>
      <xdr:row>37</xdr:row>
      <xdr:rowOff>95250</xdr:rowOff>
    </xdr:to>
    <xdr:sp macro="" textlink="">
      <xdr:nvSpPr>
        <xdr:cNvPr id="3" name="AutoShape 3"/>
        <xdr:cNvSpPr>
          <a:spLocks noChangeArrowheads="1"/>
        </xdr:cNvSpPr>
      </xdr:nvSpPr>
      <xdr:spPr bwMode="auto">
        <a:xfrm>
          <a:off x="3600450" y="8858250"/>
          <a:ext cx="2543175" cy="619125"/>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12</xdr:row>
      <xdr:rowOff>38100</xdr:rowOff>
    </xdr:from>
    <xdr:to>
      <xdr:col>17</xdr:col>
      <xdr:colOff>19050</xdr:colOff>
      <xdr:row>12</xdr:row>
      <xdr:rowOff>285750</xdr:rowOff>
    </xdr:to>
    <xdr:sp macro="" textlink="">
      <xdr:nvSpPr>
        <xdr:cNvPr id="8194" name="Oval 1"/>
        <xdr:cNvSpPr>
          <a:spLocks noChangeArrowheads="1"/>
        </xdr:cNvSpPr>
      </xdr:nvSpPr>
      <xdr:spPr bwMode="auto">
        <a:xfrm>
          <a:off x="3390900" y="4229100"/>
          <a:ext cx="2286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66675</xdr:colOff>
      <xdr:row>17</xdr:row>
      <xdr:rowOff>123825</xdr:rowOff>
    </xdr:from>
    <xdr:to>
      <xdr:col>39</xdr:col>
      <xdr:colOff>114300</xdr:colOff>
      <xdr:row>17</xdr:row>
      <xdr:rowOff>390525</xdr:rowOff>
    </xdr:to>
    <xdr:sp macro="" textlink="">
      <xdr:nvSpPr>
        <xdr:cNvPr id="1026" name="Oval 1"/>
        <xdr:cNvSpPr>
          <a:spLocks noChangeArrowheads="1"/>
        </xdr:cNvSpPr>
      </xdr:nvSpPr>
      <xdr:spPr bwMode="auto">
        <a:xfrm>
          <a:off x="5857875" y="7791450"/>
          <a:ext cx="2000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view="pageBreakPreview" zoomScaleNormal="100" zoomScaleSheetLayoutView="100" workbookViewId="0"/>
  </sheetViews>
  <sheetFormatPr defaultColWidth="2.125" defaultRowHeight="14.25"/>
  <cols>
    <col min="1" max="7" width="2.875" style="3" customWidth="1"/>
    <col min="8" max="8" width="3.25" style="3" customWidth="1"/>
    <col min="9" max="21" width="2.875" style="3" customWidth="1"/>
    <col min="22" max="22" width="3.375" style="3" customWidth="1"/>
    <col min="23" max="62" width="2.875" style="3" customWidth="1"/>
    <col min="63" max="16384" width="2.125" style="3"/>
  </cols>
  <sheetData>
    <row r="1" spans="1:30" ht="22.5" customHeight="1">
      <c r="T1" s="188" t="s">
        <v>228</v>
      </c>
      <c r="U1" s="218" t="s">
        <v>463</v>
      </c>
      <c r="V1" s="218"/>
      <c r="W1" s="218"/>
      <c r="X1" s="218"/>
      <c r="Y1" s="218"/>
      <c r="Z1" s="218"/>
      <c r="AA1" s="218"/>
      <c r="AB1" s="218"/>
      <c r="AC1" s="218"/>
      <c r="AD1" s="188" t="s">
        <v>229</v>
      </c>
    </row>
    <row r="2" spans="1:30" ht="22.5" customHeight="1">
      <c r="T2" s="174" t="s">
        <v>449</v>
      </c>
      <c r="U2" s="3" t="s">
        <v>450</v>
      </c>
      <c r="V2" s="218">
        <v>7</v>
      </c>
      <c r="W2" s="218"/>
      <c r="X2" s="3" t="s">
        <v>230</v>
      </c>
      <c r="Y2" s="214" t="s">
        <v>231</v>
      </c>
      <c r="Z2" s="214"/>
      <c r="AA2" s="3" t="s">
        <v>232</v>
      </c>
      <c r="AB2" s="214" t="s">
        <v>231</v>
      </c>
      <c r="AC2" s="214"/>
      <c r="AD2" s="3" t="s">
        <v>233</v>
      </c>
    </row>
    <row r="3" spans="1:30" s="1" customFormat="1" ht="27" customHeight="1">
      <c r="A3" s="1" t="s">
        <v>425</v>
      </c>
    </row>
    <row r="4" spans="1:30" s="1" customFormat="1" ht="27" customHeight="1">
      <c r="B4" s="218" t="s">
        <v>470</v>
      </c>
      <c r="C4" s="218"/>
      <c r="D4" s="218"/>
      <c r="E4" s="218"/>
      <c r="F4" s="218"/>
      <c r="G4" s="218"/>
      <c r="H4" s="218"/>
      <c r="I4" s="218"/>
      <c r="J4" s="218"/>
      <c r="K4" s="218"/>
      <c r="L4" s="218"/>
      <c r="M4" s="218"/>
      <c r="N4" s="218"/>
      <c r="O4" s="2"/>
      <c r="P4" s="2"/>
      <c r="Q4" s="2"/>
      <c r="R4" s="2"/>
    </row>
    <row r="5" spans="1:30" ht="16.5" customHeight="1">
      <c r="H5" s="4"/>
      <c r="I5" s="4"/>
      <c r="J5" s="4"/>
      <c r="K5" s="4"/>
      <c r="L5" s="4"/>
      <c r="M5" s="4"/>
      <c r="N5" s="4"/>
      <c r="O5" s="4"/>
      <c r="P5" s="4"/>
      <c r="Q5" s="4"/>
      <c r="R5" s="4"/>
    </row>
    <row r="6" spans="1:30" s="1" customFormat="1" ht="23.25" customHeight="1">
      <c r="L6" s="214" t="s">
        <v>234</v>
      </c>
      <c r="M6" s="214"/>
      <c r="N6" s="214"/>
      <c r="O6" s="214"/>
      <c r="P6" s="214"/>
      <c r="R6" s="215" t="s">
        <v>235</v>
      </c>
      <c r="S6" s="215"/>
      <c r="T6" s="215"/>
      <c r="U6" s="215"/>
      <c r="V6" s="215"/>
      <c r="W6" s="215"/>
      <c r="X6" s="215"/>
      <c r="Y6" s="215"/>
      <c r="Z6" s="215"/>
      <c r="AA6" s="215"/>
      <c r="AB6" s="215"/>
      <c r="AC6" s="215"/>
      <c r="AD6" s="215"/>
    </row>
    <row r="7" spans="1:30" s="1" customFormat="1" ht="23.25" customHeight="1">
      <c r="L7" s="214" t="s">
        <v>236</v>
      </c>
      <c r="M7" s="214"/>
      <c r="N7" s="214"/>
      <c r="O7" s="214"/>
      <c r="P7" s="214"/>
      <c r="R7" s="215" t="s">
        <v>237</v>
      </c>
      <c r="S7" s="215"/>
      <c r="T7" s="215"/>
      <c r="U7" s="215"/>
      <c r="V7" s="215" t="s">
        <v>21</v>
      </c>
      <c r="W7" s="215"/>
      <c r="X7" s="215"/>
      <c r="Y7" s="215"/>
      <c r="Z7" s="215"/>
      <c r="AA7" s="215"/>
      <c r="AB7" s="215"/>
      <c r="AC7" s="215"/>
    </row>
    <row r="8" spans="1:30" s="201" customFormat="1" ht="23.25" customHeight="1">
      <c r="L8" s="220" t="s">
        <v>471</v>
      </c>
      <c r="M8" s="220"/>
      <c r="N8" s="220"/>
      <c r="O8" s="220"/>
      <c r="P8" s="220"/>
      <c r="R8" s="221" t="s">
        <v>472</v>
      </c>
      <c r="S8" s="221"/>
      <c r="T8" s="221"/>
      <c r="U8" s="221"/>
      <c r="V8" s="221"/>
      <c r="W8" s="221"/>
      <c r="X8" s="221"/>
      <c r="Y8" s="221"/>
      <c r="Z8" s="221"/>
      <c r="AA8" s="221"/>
      <c r="AB8" s="221"/>
      <c r="AC8" s="221"/>
    </row>
    <row r="9" spans="1:30" s="1" customFormat="1" ht="23.25" customHeight="1">
      <c r="L9" s="214" t="s">
        <v>238</v>
      </c>
      <c r="M9" s="214"/>
      <c r="N9" s="214"/>
      <c r="O9" s="214"/>
      <c r="P9" s="214"/>
      <c r="R9" s="214" t="s">
        <v>239</v>
      </c>
      <c r="S9" s="214"/>
      <c r="T9" s="214"/>
      <c r="V9" s="215" t="s">
        <v>240</v>
      </c>
      <c r="W9" s="215"/>
      <c r="X9" s="215"/>
      <c r="Y9" s="215"/>
      <c r="Z9" s="215"/>
      <c r="AA9" s="215"/>
      <c r="AB9" s="215"/>
      <c r="AC9" s="215"/>
      <c r="AD9" s="1" t="s">
        <v>241</v>
      </c>
    </row>
    <row r="10" spans="1:30" s="1" customFormat="1" ht="23.25" customHeight="1">
      <c r="L10" s="215" t="s">
        <v>481</v>
      </c>
      <c r="M10" s="215"/>
      <c r="N10" s="215"/>
      <c r="O10" s="215"/>
      <c r="P10" s="215"/>
      <c r="Q10" s="215"/>
      <c r="R10" s="215"/>
      <c r="S10" s="219" t="s">
        <v>22</v>
      </c>
      <c r="T10" s="219"/>
      <c r="U10" s="219"/>
      <c r="V10" s="82" t="s">
        <v>23</v>
      </c>
      <c r="W10" s="218" t="s">
        <v>24</v>
      </c>
      <c r="X10" s="218"/>
      <c r="Y10" s="218"/>
      <c r="Z10" s="1" t="s">
        <v>25</v>
      </c>
      <c r="AA10" s="218" t="s">
        <v>26</v>
      </c>
      <c r="AB10" s="218"/>
      <c r="AC10" s="218"/>
      <c r="AD10" s="218"/>
    </row>
    <row r="11" spans="1:30" s="1" customFormat="1" ht="23.25" customHeight="1">
      <c r="L11" s="214" t="s">
        <v>242</v>
      </c>
      <c r="M11" s="214"/>
      <c r="N11" s="214"/>
      <c r="O11" s="214"/>
      <c r="P11" s="214"/>
      <c r="R11" s="215" t="s">
        <v>27</v>
      </c>
      <c r="S11" s="215"/>
      <c r="T11" s="215"/>
      <c r="U11" s="215"/>
      <c r="V11" s="215"/>
      <c r="W11" s="218"/>
      <c r="X11" s="218"/>
      <c r="Y11" s="218"/>
      <c r="Z11" s="218"/>
      <c r="AA11" s="218"/>
      <c r="AB11" s="218"/>
      <c r="AC11" s="218"/>
    </row>
    <row r="12" spans="1:30" s="1" customFormat="1" ht="23.25" customHeight="1">
      <c r="L12" s="214" t="s">
        <v>320</v>
      </c>
      <c r="M12" s="214"/>
      <c r="N12" s="214"/>
      <c r="O12" s="214"/>
      <c r="P12" s="214"/>
      <c r="R12" s="215" t="s">
        <v>321</v>
      </c>
      <c r="S12" s="215"/>
      <c r="T12" s="215"/>
      <c r="U12" s="215"/>
      <c r="V12" s="215"/>
      <c r="W12" s="13"/>
      <c r="X12" s="13"/>
      <c r="Y12" s="13"/>
      <c r="Z12" s="13"/>
      <c r="AA12" s="13"/>
      <c r="AB12" s="13"/>
      <c r="AC12" s="13"/>
    </row>
    <row r="13" spans="1:30" s="1" customFormat="1" ht="13.5" customHeight="1">
      <c r="L13" s="3"/>
      <c r="M13" s="3"/>
      <c r="N13" s="3"/>
      <c r="O13" s="3"/>
      <c r="P13" s="3"/>
      <c r="W13" s="13"/>
      <c r="X13" s="13"/>
      <c r="Y13" s="13"/>
      <c r="Z13" s="13"/>
      <c r="AA13" s="13"/>
      <c r="AB13" s="13"/>
      <c r="AC13" s="13"/>
    </row>
    <row r="14" spans="1:30" ht="21" customHeight="1">
      <c r="B14" s="217" t="s">
        <v>483</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row>
    <row r="15" spans="1:30" ht="21" customHeight="1">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row>
    <row r="16" spans="1:30" ht="7.5" customHeight="1"/>
    <row r="17" spans="1:32" ht="22.5" customHeight="1">
      <c r="A17" s="13" t="s">
        <v>484</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32" s="13" customFormat="1" ht="22.5" customHeight="1">
      <c r="A18" s="1" t="s">
        <v>318</v>
      </c>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32" ht="9" customHeight="1">
      <c r="B19" s="13"/>
    </row>
    <row r="20" spans="1:32" ht="13.5" customHeight="1">
      <c r="O20" s="218" t="s">
        <v>243</v>
      </c>
      <c r="P20" s="218"/>
    </row>
    <row r="21" spans="1:32" ht="12" customHeight="1"/>
    <row r="22" spans="1:32" ht="27.75" customHeight="1">
      <c r="A22" s="207" t="s">
        <v>323</v>
      </c>
      <c r="B22" s="208"/>
      <c r="C22" s="17"/>
      <c r="D22" s="211" t="s">
        <v>244</v>
      </c>
      <c r="E22" s="211"/>
      <c r="F22" s="211"/>
      <c r="G22" s="211"/>
      <c r="H22" s="211"/>
      <c r="I22" s="17"/>
      <c r="J22" s="62"/>
      <c r="K22" s="14"/>
      <c r="L22" s="17"/>
      <c r="M22" s="17"/>
      <c r="N22" s="17"/>
      <c r="O22" s="216" t="s">
        <v>327</v>
      </c>
      <c r="P22" s="216"/>
      <c r="Q22" s="216"/>
      <c r="R22" s="216"/>
      <c r="S22" s="216"/>
      <c r="T22" s="216"/>
      <c r="U22" s="216"/>
      <c r="V22" s="216"/>
      <c r="W22" s="216"/>
      <c r="X22" s="216"/>
      <c r="Y22" s="216"/>
      <c r="Z22" s="17"/>
      <c r="AA22" s="17"/>
      <c r="AB22" s="17"/>
      <c r="AC22" s="17"/>
      <c r="AD22" s="11"/>
    </row>
    <row r="23" spans="1:32" s="200" customFormat="1" ht="27.75" customHeight="1">
      <c r="A23" s="207" t="s">
        <v>473</v>
      </c>
      <c r="B23" s="208"/>
      <c r="C23" s="106"/>
      <c r="D23" s="212" t="s">
        <v>474</v>
      </c>
      <c r="E23" s="212"/>
      <c r="F23" s="212"/>
      <c r="G23" s="212"/>
      <c r="H23" s="212"/>
      <c r="I23" s="106"/>
      <c r="J23" s="105"/>
      <c r="K23" s="202"/>
      <c r="L23" s="202"/>
      <c r="M23" s="202"/>
      <c r="N23" s="202"/>
      <c r="O23" s="203" t="s">
        <v>476</v>
      </c>
      <c r="P23" s="203" t="s">
        <v>477</v>
      </c>
      <c r="Q23" s="205" t="s">
        <v>478</v>
      </c>
      <c r="R23" s="205"/>
      <c r="S23" s="203" t="s">
        <v>18</v>
      </c>
      <c r="T23" s="205" t="s">
        <v>324</v>
      </c>
      <c r="U23" s="205"/>
      <c r="V23" s="203" t="s">
        <v>35</v>
      </c>
      <c r="W23" s="205" t="s">
        <v>479</v>
      </c>
      <c r="X23" s="205"/>
      <c r="Y23" s="203" t="s">
        <v>480</v>
      </c>
      <c r="Z23" s="202"/>
      <c r="AA23" s="202"/>
      <c r="AB23" s="202"/>
      <c r="AC23" s="202"/>
      <c r="AD23" s="73"/>
    </row>
    <row r="24" spans="1:32" ht="27.75" customHeight="1">
      <c r="A24" s="207" t="s">
        <v>324</v>
      </c>
      <c r="B24" s="208"/>
      <c r="C24" s="106"/>
      <c r="D24" s="210" t="s">
        <v>261</v>
      </c>
      <c r="E24" s="210"/>
      <c r="F24" s="210"/>
      <c r="G24" s="210"/>
      <c r="H24" s="210"/>
      <c r="I24" s="106"/>
      <c r="J24" s="105"/>
      <c r="K24" s="209" t="s">
        <v>457</v>
      </c>
      <c r="L24" s="209"/>
      <c r="M24" s="209"/>
      <c r="N24" s="209"/>
      <c r="O24" s="209"/>
      <c r="P24" s="209"/>
      <c r="Q24" s="209"/>
      <c r="R24" s="209"/>
      <c r="S24" s="209"/>
      <c r="T24" s="209"/>
      <c r="U24" s="209"/>
      <c r="V24" s="209"/>
      <c r="W24" s="209"/>
      <c r="X24" s="209"/>
      <c r="Y24" s="209"/>
      <c r="Z24" s="209"/>
      <c r="AA24" s="209"/>
      <c r="AB24" s="209"/>
      <c r="AC24" s="209"/>
      <c r="AD24" s="154"/>
    </row>
    <row r="25" spans="1:32" ht="27.75" customHeight="1">
      <c r="A25" s="207" t="s">
        <v>325</v>
      </c>
      <c r="B25" s="208"/>
      <c r="C25" s="5"/>
      <c r="D25" s="211" t="s">
        <v>262</v>
      </c>
      <c r="E25" s="211"/>
      <c r="F25" s="211"/>
      <c r="G25" s="211"/>
      <c r="H25" s="211"/>
      <c r="I25" s="50"/>
      <c r="J25" s="48"/>
      <c r="K25" s="124"/>
      <c r="L25" s="124"/>
      <c r="M25" s="124"/>
      <c r="O25" s="205" t="s">
        <v>458</v>
      </c>
      <c r="P25" s="205"/>
      <c r="Q25" s="124" t="s">
        <v>459</v>
      </c>
      <c r="R25" s="124"/>
      <c r="S25" s="124"/>
      <c r="T25" s="124"/>
      <c r="U25" s="124"/>
      <c r="V25" s="124"/>
      <c r="W25" s="124"/>
      <c r="X25" s="124"/>
      <c r="Y25" s="124"/>
      <c r="Z25" s="5"/>
      <c r="AA25" s="5"/>
      <c r="AB25" s="124"/>
      <c r="AC25" s="124"/>
      <c r="AD25" s="123"/>
    </row>
    <row r="26" spans="1:32" ht="27.75" customHeight="1">
      <c r="A26" s="207" t="s">
        <v>326</v>
      </c>
      <c r="B26" s="208"/>
      <c r="C26" s="5"/>
      <c r="D26" s="211" t="s">
        <v>245</v>
      </c>
      <c r="E26" s="211"/>
      <c r="F26" s="211"/>
      <c r="G26" s="211"/>
      <c r="H26" s="211"/>
      <c r="I26" s="50"/>
      <c r="J26" s="48"/>
      <c r="K26" s="5"/>
      <c r="L26" s="126"/>
      <c r="M26" s="126"/>
      <c r="N26" s="126"/>
      <c r="O26" s="5" t="s">
        <v>246</v>
      </c>
      <c r="P26" s="126"/>
      <c r="Q26" s="205" t="s">
        <v>322</v>
      </c>
      <c r="R26" s="205"/>
      <c r="S26" s="205"/>
      <c r="T26" s="205"/>
      <c r="U26" s="205"/>
      <c r="V26" s="205"/>
      <c r="W26" s="17"/>
      <c r="X26" s="5" t="s">
        <v>247</v>
      </c>
      <c r="Y26" s="5" t="s">
        <v>248</v>
      </c>
      <c r="Z26" s="124"/>
      <c r="AA26" s="124"/>
      <c r="AB26" s="124"/>
      <c r="AC26" s="124"/>
      <c r="AD26" s="123"/>
    </row>
    <row r="27" spans="1:32" ht="27.75" customHeight="1">
      <c r="A27" s="207" t="s">
        <v>475</v>
      </c>
      <c r="B27" s="208"/>
      <c r="C27" s="17"/>
      <c r="D27" s="211" t="s">
        <v>249</v>
      </c>
      <c r="E27" s="211"/>
      <c r="F27" s="211"/>
      <c r="G27" s="211"/>
      <c r="H27" s="211"/>
      <c r="I27" s="11"/>
      <c r="J27" s="125"/>
      <c r="K27" s="17"/>
      <c r="L27" s="17"/>
      <c r="M27" s="17"/>
      <c r="N27" s="17"/>
      <c r="O27" s="17" t="s">
        <v>452</v>
      </c>
      <c r="P27" s="17"/>
      <c r="Q27" s="155"/>
      <c r="R27" s="205" t="s">
        <v>485</v>
      </c>
      <c r="S27" s="205"/>
      <c r="T27" s="14"/>
      <c r="U27" s="14" t="s">
        <v>250</v>
      </c>
      <c r="V27" s="155"/>
      <c r="W27" s="155" t="s">
        <v>468</v>
      </c>
      <c r="X27" s="5"/>
      <c r="Y27" s="5" t="s">
        <v>251</v>
      </c>
      <c r="Z27" s="5"/>
      <c r="AA27" s="5"/>
      <c r="AB27" s="5"/>
      <c r="AC27" s="5"/>
      <c r="AD27" s="11"/>
    </row>
    <row r="28" spans="1:32" ht="11.2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32" s="171" customFormat="1" ht="16.5" customHeight="1">
      <c r="A29" s="186" t="s">
        <v>453</v>
      </c>
      <c r="B29" s="187"/>
      <c r="C29" s="187"/>
      <c r="D29" s="187"/>
      <c r="E29" s="187"/>
      <c r="F29" s="187"/>
      <c r="G29" s="187"/>
      <c r="H29" s="187"/>
      <c r="I29" s="187"/>
      <c r="J29" s="187"/>
      <c r="K29" s="187"/>
      <c r="L29" s="187"/>
      <c r="M29" s="187"/>
      <c r="N29" s="187"/>
      <c r="O29" s="187"/>
      <c r="P29" s="16"/>
      <c r="Q29" s="16"/>
      <c r="R29" s="16"/>
      <c r="S29" s="16"/>
      <c r="T29" s="16"/>
      <c r="U29" s="16"/>
      <c r="V29" s="16"/>
      <c r="W29" s="16"/>
      <c r="X29" s="16"/>
      <c r="Y29" s="16"/>
      <c r="Z29" s="16"/>
      <c r="AA29" s="16"/>
      <c r="AB29" s="16"/>
      <c r="AC29" s="16"/>
      <c r="AD29" s="16"/>
      <c r="AE29" s="16"/>
      <c r="AF29" s="16"/>
    </row>
    <row r="30" spans="1:32" s="19" customFormat="1" ht="21" customHeight="1">
      <c r="A30" s="19" t="s">
        <v>252</v>
      </c>
      <c r="E30" s="213" t="s">
        <v>454</v>
      </c>
      <c r="F30" s="213"/>
      <c r="G30" s="19" t="s">
        <v>486</v>
      </c>
    </row>
    <row r="31" spans="1:32" s="19" customFormat="1" ht="21" customHeight="1">
      <c r="E31" s="213" t="s">
        <v>455</v>
      </c>
      <c r="F31" s="213"/>
      <c r="G31" s="19" t="s">
        <v>487</v>
      </c>
    </row>
    <row r="32" spans="1:32" s="19" customFormat="1" ht="21" customHeight="1">
      <c r="F32" s="19" t="s">
        <v>253</v>
      </c>
    </row>
    <row r="33" spans="1:30" s="19" customFormat="1" ht="21" customHeight="1">
      <c r="G33" s="19" t="s">
        <v>254</v>
      </c>
      <c r="Q33" s="19" t="s">
        <v>255</v>
      </c>
      <c r="Z33" s="19" t="s">
        <v>456</v>
      </c>
    </row>
    <row r="34" spans="1:30" s="19" customFormat="1" ht="21" customHeight="1">
      <c r="F34" s="19" t="s">
        <v>256</v>
      </c>
    </row>
    <row r="35" spans="1:30" s="19" customFormat="1" ht="21" customHeight="1">
      <c r="G35" s="19" t="s">
        <v>257</v>
      </c>
      <c r="Q35" s="19" t="s">
        <v>258</v>
      </c>
      <c r="Z35" s="19" t="s">
        <v>263</v>
      </c>
    </row>
    <row r="36" spans="1:30" s="19" customFormat="1" ht="21" customHeight="1">
      <c r="F36" s="19" t="s">
        <v>259</v>
      </c>
    </row>
    <row r="37" spans="1:30" s="19" customFormat="1" ht="21" customHeight="1">
      <c r="G37" s="19" t="s">
        <v>260</v>
      </c>
    </row>
    <row r="38" spans="1:30" s="19" customFormat="1" ht="15" customHeight="1"/>
    <row r="39" spans="1:30" s="162" customFormat="1" ht="21" customHeight="1">
      <c r="A39" s="206" t="s">
        <v>424</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row>
    <row r="40" spans="1:30" s="15" customFormat="1" ht="21.95" customHeight="1"/>
    <row r="41" spans="1:30" s="15" customFormat="1" ht="21.95" customHeight="1"/>
    <row r="42" spans="1:30" s="15" customFormat="1" ht="21.95" customHeight="1"/>
    <row r="43" spans="1:30" s="15" customFormat="1" ht="21.95" customHeight="1"/>
    <row r="44" spans="1:30" s="15" customFormat="1" ht="21.95" customHeight="1"/>
    <row r="45" spans="1:30" s="15" customFormat="1" ht="21.95" customHeight="1"/>
    <row r="46" spans="1:30" s="15" customFormat="1" ht="21.95" customHeight="1"/>
    <row r="47" spans="1:30" s="15" customFormat="1" ht="21.95" customHeight="1"/>
    <row r="48" spans="1:30" s="15" customFormat="1" ht="21.95" customHeight="1"/>
    <row r="49" s="15" customFormat="1" ht="21.95" customHeight="1"/>
    <row r="50" s="15" customFormat="1" ht="21.95" customHeight="1"/>
    <row r="51" s="15" customFormat="1" ht="21.95" customHeight="1"/>
    <row r="52" s="15" customFormat="1" ht="21.95" customHeight="1"/>
    <row r="53" s="15" customFormat="1" ht="21.95" customHeight="1"/>
    <row r="54" s="15" customFormat="1" ht="21.95" customHeight="1"/>
    <row r="55" s="15" customFormat="1" ht="21.95" customHeight="1"/>
    <row r="56" s="15" customFormat="1" ht="21.95" customHeight="1"/>
    <row r="57" s="15" customFormat="1" ht="21.95" customHeight="1"/>
    <row r="58" s="15" customFormat="1" ht="21.95" customHeight="1"/>
    <row r="59" s="15" customFormat="1" ht="21.95" customHeight="1"/>
    <row r="60" s="15" customFormat="1" ht="21.95" customHeight="1"/>
    <row r="61" s="15" customFormat="1" ht="21.95" customHeight="1"/>
    <row r="62" s="15" customFormat="1" ht="21.95" customHeight="1"/>
    <row r="63" s="15" customFormat="1" ht="21.95" customHeight="1"/>
    <row r="64" s="15" customFormat="1" ht="21.95" customHeight="1"/>
    <row r="65" s="15" customFormat="1" ht="21.95" customHeight="1"/>
    <row r="66" s="15" customFormat="1" ht="21.95" customHeight="1"/>
    <row r="67" s="15" customFormat="1" ht="21.95" customHeight="1"/>
    <row r="68" s="15" customFormat="1" ht="21.95" customHeight="1"/>
    <row r="69" s="15" customFormat="1"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sheetData>
  <mergeCells count="49">
    <mergeCell ref="U1:AC1"/>
    <mergeCell ref="L12:P12"/>
    <mergeCell ref="R12:V12"/>
    <mergeCell ref="S10:U10"/>
    <mergeCell ref="Y2:Z2"/>
    <mergeCell ref="AA10:AD10"/>
    <mergeCell ref="W10:Y10"/>
    <mergeCell ref="V2:W2"/>
    <mergeCell ref="AB2:AC2"/>
    <mergeCell ref="V9:AC9"/>
    <mergeCell ref="B4:N4"/>
    <mergeCell ref="L8:P8"/>
    <mergeCell ref="R8:AC8"/>
    <mergeCell ref="L9:P9"/>
    <mergeCell ref="R9:T9"/>
    <mergeCell ref="L10:R10"/>
    <mergeCell ref="R6:AD6"/>
    <mergeCell ref="L7:P7"/>
    <mergeCell ref="R7:U7"/>
    <mergeCell ref="V7:AC7"/>
    <mergeCell ref="O22:Y22"/>
    <mergeCell ref="B14:AD15"/>
    <mergeCell ref="R11:V11"/>
    <mergeCell ref="W11:AC11"/>
    <mergeCell ref="L11:P11"/>
    <mergeCell ref="O20:P20"/>
    <mergeCell ref="A22:B22"/>
    <mergeCell ref="D22:H22"/>
    <mergeCell ref="E30:F30"/>
    <mergeCell ref="D26:H26"/>
    <mergeCell ref="A27:B27"/>
    <mergeCell ref="A25:B25"/>
    <mergeCell ref="L6:P6"/>
    <mergeCell ref="R27:S27"/>
    <mergeCell ref="Q26:V26"/>
    <mergeCell ref="A39:AD39"/>
    <mergeCell ref="O25:P25"/>
    <mergeCell ref="Q23:R23"/>
    <mergeCell ref="T23:U23"/>
    <mergeCell ref="W23:X23"/>
    <mergeCell ref="A24:B24"/>
    <mergeCell ref="A26:B26"/>
    <mergeCell ref="K24:AC24"/>
    <mergeCell ref="D24:H24"/>
    <mergeCell ref="D25:H25"/>
    <mergeCell ref="D27:H27"/>
    <mergeCell ref="A23:B23"/>
    <mergeCell ref="D23:H23"/>
    <mergeCell ref="E31:F31"/>
  </mergeCells>
  <phoneticPr fontId="2"/>
  <pageMargins left="0.9055118110236221" right="0.6692913385826772" top="1.1811023622047245" bottom="0.19685039370078741" header="0.9055118110236221" footer="0.31496062992125984"/>
  <pageSetup paperSize="9" orientation="portrait" r:id="rId1"/>
  <headerFooter alignWithMargins="0">
    <oddHeader>&amp;R&amp;20（記入例）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zoomScaleNormal="100" workbookViewId="0"/>
  </sheetViews>
  <sheetFormatPr defaultColWidth="2.125" defaultRowHeight="14.25"/>
  <cols>
    <col min="1" max="2" width="2.625" style="189" customWidth="1"/>
    <col min="3" max="3" width="0.75" style="189" customWidth="1"/>
    <col min="4" max="6" width="4.125" style="189" customWidth="1"/>
    <col min="7" max="7" width="2.625" style="189" customWidth="1"/>
    <col min="8" max="8" width="5.25" style="189" customWidth="1"/>
    <col min="9" max="9" width="0.875" style="189" customWidth="1"/>
    <col min="10" max="10" width="2.125" style="189" customWidth="1"/>
    <col min="11" max="11" width="9.75" style="189" customWidth="1"/>
    <col min="12" max="12" width="2.125" style="189" customWidth="1"/>
    <col min="13" max="13" width="9.75" style="189" customWidth="1"/>
    <col min="14" max="14" width="2.125" style="189" customWidth="1"/>
    <col min="15" max="15" width="9.625" style="189" customWidth="1"/>
    <col min="16" max="16" width="2.125" style="189" customWidth="1"/>
    <col min="17" max="17" width="9.625" style="189" customWidth="1"/>
    <col min="18" max="18" width="2.125" style="189" customWidth="1"/>
    <col min="19" max="19" width="9.625" style="189" customWidth="1"/>
    <col min="20" max="23" width="3.375" style="189" customWidth="1"/>
    <col min="24" max="24" width="2.875" style="189" customWidth="1"/>
    <col min="25" max="16384" width="2.125" style="189"/>
  </cols>
  <sheetData>
    <row r="1" spans="1:19" s="190" customFormat="1" ht="20.25" customHeight="1">
      <c r="A1" s="190" t="s">
        <v>212</v>
      </c>
      <c r="O1" s="49"/>
      <c r="P1" s="49"/>
      <c r="Q1" s="49"/>
      <c r="R1" s="49"/>
      <c r="S1" s="49"/>
    </row>
    <row r="2" spans="1:19" s="190" customFormat="1" ht="22.5" customHeight="1">
      <c r="B2" s="190" t="s">
        <v>189</v>
      </c>
      <c r="E2" s="301" t="s">
        <v>276</v>
      </c>
      <c r="F2" s="301"/>
      <c r="G2" s="301"/>
      <c r="H2" s="301"/>
      <c r="I2" s="301"/>
      <c r="J2" s="301"/>
      <c r="K2" s="301"/>
      <c r="O2" s="49"/>
      <c r="P2" s="49"/>
      <c r="Q2" s="49"/>
      <c r="R2" s="471" t="s">
        <v>211</v>
      </c>
      <c r="S2" s="471"/>
    </row>
    <row r="3" spans="1:19" ht="21" customHeight="1">
      <c r="A3" s="472" t="s">
        <v>210</v>
      </c>
      <c r="B3" s="473"/>
      <c r="C3" s="224" t="s">
        <v>190</v>
      </c>
      <c r="D3" s="225"/>
      <c r="E3" s="225"/>
      <c r="F3" s="225"/>
      <c r="G3" s="225"/>
      <c r="H3" s="225"/>
      <c r="I3" s="226"/>
      <c r="J3" s="463" t="s">
        <v>509</v>
      </c>
      <c r="K3" s="463"/>
      <c r="L3" s="463" t="s">
        <v>510</v>
      </c>
      <c r="M3" s="463"/>
      <c r="N3" s="464" t="s">
        <v>511</v>
      </c>
      <c r="O3" s="465"/>
      <c r="P3" s="464" t="s">
        <v>512</v>
      </c>
      <c r="Q3" s="465"/>
      <c r="R3" s="464" t="s">
        <v>513</v>
      </c>
      <c r="S3" s="465"/>
    </row>
    <row r="4" spans="1:19" ht="21" customHeight="1">
      <c r="A4" s="459" t="s">
        <v>191</v>
      </c>
      <c r="B4" s="442" t="s">
        <v>192</v>
      </c>
      <c r="C4" s="197"/>
      <c r="D4" s="467" t="s">
        <v>193</v>
      </c>
      <c r="E4" s="467"/>
      <c r="F4" s="467"/>
      <c r="G4" s="467"/>
      <c r="H4" s="467"/>
      <c r="I4" s="197"/>
      <c r="J4" s="453">
        <v>310333</v>
      </c>
      <c r="K4" s="454"/>
      <c r="L4" s="453">
        <v>338969</v>
      </c>
      <c r="M4" s="454"/>
      <c r="N4" s="453">
        <v>343440</v>
      </c>
      <c r="O4" s="454"/>
      <c r="P4" s="453">
        <v>345740</v>
      </c>
      <c r="Q4" s="454"/>
      <c r="R4" s="453">
        <v>347670</v>
      </c>
      <c r="S4" s="454"/>
    </row>
    <row r="5" spans="1:19" ht="21" customHeight="1">
      <c r="A5" s="460"/>
      <c r="B5" s="443"/>
      <c r="C5" s="196"/>
      <c r="D5" s="458" t="s">
        <v>194</v>
      </c>
      <c r="E5" s="458"/>
      <c r="F5" s="458"/>
      <c r="G5" s="458"/>
      <c r="H5" s="458"/>
      <c r="I5" s="196"/>
      <c r="J5" s="451">
        <v>14250</v>
      </c>
      <c r="K5" s="452"/>
      <c r="L5" s="451">
        <v>13800</v>
      </c>
      <c r="M5" s="452"/>
      <c r="N5" s="451">
        <v>13800</v>
      </c>
      <c r="O5" s="452"/>
      <c r="P5" s="451">
        <v>13800</v>
      </c>
      <c r="Q5" s="452"/>
      <c r="R5" s="451">
        <v>13800</v>
      </c>
      <c r="S5" s="452"/>
    </row>
    <row r="6" spans="1:19" ht="21" customHeight="1">
      <c r="A6" s="460"/>
      <c r="B6" s="443"/>
      <c r="C6" s="196"/>
      <c r="D6" s="458" t="s">
        <v>68</v>
      </c>
      <c r="E6" s="458"/>
      <c r="F6" s="458"/>
      <c r="G6" s="458"/>
      <c r="H6" s="458"/>
      <c r="I6" s="196"/>
      <c r="J6" s="451">
        <v>160100</v>
      </c>
      <c r="K6" s="452"/>
      <c r="L6" s="451">
        <v>160100</v>
      </c>
      <c r="M6" s="452"/>
      <c r="N6" s="451">
        <v>160100</v>
      </c>
      <c r="O6" s="452"/>
      <c r="P6" s="451">
        <v>160100</v>
      </c>
      <c r="Q6" s="452"/>
      <c r="R6" s="451">
        <v>160100</v>
      </c>
      <c r="S6" s="452"/>
    </row>
    <row r="7" spans="1:19" ht="21" customHeight="1">
      <c r="A7" s="460"/>
      <c r="B7" s="443"/>
      <c r="C7" s="196"/>
      <c r="D7" s="474" t="s">
        <v>439</v>
      </c>
      <c r="E7" s="474"/>
      <c r="F7" s="474"/>
      <c r="G7" s="474"/>
      <c r="H7" s="474"/>
      <c r="I7" s="196"/>
      <c r="J7" s="451">
        <v>10100</v>
      </c>
      <c r="K7" s="452"/>
      <c r="L7" s="451">
        <v>12800</v>
      </c>
      <c r="M7" s="452"/>
      <c r="N7" s="451">
        <v>13500</v>
      </c>
      <c r="O7" s="452"/>
      <c r="P7" s="451">
        <v>14200</v>
      </c>
      <c r="Q7" s="452"/>
      <c r="R7" s="451">
        <v>15300</v>
      </c>
      <c r="S7" s="452"/>
    </row>
    <row r="8" spans="1:19" ht="21" customHeight="1">
      <c r="A8" s="460"/>
      <c r="B8" s="443"/>
      <c r="C8" s="196"/>
      <c r="D8" s="466" t="s">
        <v>440</v>
      </c>
      <c r="E8" s="466"/>
      <c r="F8" s="466"/>
      <c r="G8" s="466"/>
      <c r="H8" s="466"/>
      <c r="I8" s="196"/>
      <c r="J8" s="451">
        <v>2300</v>
      </c>
      <c r="K8" s="452"/>
      <c r="L8" s="451">
        <v>2500</v>
      </c>
      <c r="M8" s="452"/>
      <c r="N8" s="451">
        <v>5200</v>
      </c>
      <c r="O8" s="452"/>
      <c r="P8" s="451">
        <v>1500</v>
      </c>
      <c r="Q8" s="452"/>
      <c r="R8" s="451">
        <v>1500</v>
      </c>
      <c r="S8" s="452"/>
    </row>
    <row r="9" spans="1:19" ht="21" customHeight="1">
      <c r="A9" s="460"/>
      <c r="B9" s="443"/>
      <c r="C9" s="196"/>
      <c r="D9" s="458" t="s">
        <v>442</v>
      </c>
      <c r="E9" s="458"/>
      <c r="F9" s="458"/>
      <c r="G9" s="458"/>
      <c r="H9" s="458"/>
      <c r="I9" s="196"/>
      <c r="J9" s="451">
        <v>2600</v>
      </c>
      <c r="K9" s="452"/>
      <c r="L9" s="451">
        <v>4300</v>
      </c>
      <c r="M9" s="452"/>
      <c r="N9" s="451">
        <v>55700</v>
      </c>
      <c r="O9" s="452"/>
      <c r="P9" s="451">
        <v>2000</v>
      </c>
      <c r="Q9" s="452"/>
      <c r="R9" s="451">
        <v>10000</v>
      </c>
      <c r="S9" s="452"/>
    </row>
    <row r="10" spans="1:19" ht="21" customHeight="1">
      <c r="A10" s="460"/>
      <c r="B10" s="444"/>
      <c r="C10" s="194"/>
      <c r="D10" s="440" t="s">
        <v>272</v>
      </c>
      <c r="E10" s="440"/>
      <c r="F10" s="440"/>
      <c r="G10" s="440"/>
      <c r="H10" s="440"/>
      <c r="I10" s="194"/>
      <c r="J10" s="449">
        <f>SUM(J4:K9)</f>
        <v>499683</v>
      </c>
      <c r="K10" s="450"/>
      <c r="L10" s="449">
        <f t="shared" ref="L10" si="0">SUM(L4:M9)</f>
        <v>532469</v>
      </c>
      <c r="M10" s="450"/>
      <c r="N10" s="449">
        <f t="shared" ref="N10" si="1">SUM(N4:O9)</f>
        <v>591740</v>
      </c>
      <c r="O10" s="450"/>
      <c r="P10" s="449">
        <f t="shared" ref="P10" si="2">SUM(P4:Q9)</f>
        <v>537340</v>
      </c>
      <c r="Q10" s="450"/>
      <c r="R10" s="449">
        <f t="shared" ref="R10" si="3">SUM(R4:S9)</f>
        <v>548370</v>
      </c>
      <c r="S10" s="450"/>
    </row>
    <row r="11" spans="1:19" ht="21" customHeight="1">
      <c r="A11" s="460"/>
      <c r="B11" s="442" t="s">
        <v>195</v>
      </c>
      <c r="C11" s="195"/>
      <c r="D11" s="467" t="s">
        <v>196</v>
      </c>
      <c r="E11" s="467"/>
      <c r="F11" s="467"/>
      <c r="G11" s="467"/>
      <c r="H11" s="467"/>
      <c r="I11" s="195"/>
      <c r="J11" s="453">
        <v>0</v>
      </c>
      <c r="K11" s="454"/>
      <c r="L11" s="453">
        <v>170000</v>
      </c>
      <c r="M11" s="454"/>
      <c r="N11" s="453">
        <v>0</v>
      </c>
      <c r="O11" s="454"/>
      <c r="P11" s="453">
        <v>0</v>
      </c>
      <c r="Q11" s="454"/>
      <c r="R11" s="453">
        <v>0</v>
      </c>
      <c r="S11" s="454"/>
    </row>
    <row r="12" spans="1:19" ht="21" customHeight="1">
      <c r="A12" s="460"/>
      <c r="B12" s="443"/>
      <c r="C12" s="196"/>
      <c r="D12" s="458" t="s">
        <v>197</v>
      </c>
      <c r="E12" s="458"/>
      <c r="F12" s="458"/>
      <c r="G12" s="458"/>
      <c r="H12" s="458"/>
      <c r="I12" s="196"/>
      <c r="J12" s="451">
        <v>0</v>
      </c>
      <c r="K12" s="452"/>
      <c r="L12" s="451">
        <v>22000</v>
      </c>
      <c r="M12" s="452"/>
      <c r="N12" s="451">
        <v>0</v>
      </c>
      <c r="O12" s="452"/>
      <c r="P12" s="451">
        <v>0</v>
      </c>
      <c r="Q12" s="452"/>
      <c r="R12" s="451">
        <v>0</v>
      </c>
      <c r="S12" s="452"/>
    </row>
    <row r="13" spans="1:19" ht="21" customHeight="1">
      <c r="A13" s="460"/>
      <c r="B13" s="444"/>
      <c r="C13" s="194"/>
      <c r="D13" s="440" t="s">
        <v>273</v>
      </c>
      <c r="E13" s="440"/>
      <c r="F13" s="440"/>
      <c r="G13" s="440"/>
      <c r="H13" s="440"/>
      <c r="I13" s="194"/>
      <c r="J13" s="449">
        <f>SUM(J11:K12)</f>
        <v>0</v>
      </c>
      <c r="K13" s="450"/>
      <c r="L13" s="449">
        <f>SUM(L11:M12)</f>
        <v>192000</v>
      </c>
      <c r="M13" s="450"/>
      <c r="N13" s="449">
        <f>SUM(N11:O12)</f>
        <v>0</v>
      </c>
      <c r="O13" s="450"/>
      <c r="P13" s="449">
        <f>SUM(P11:Q12)</f>
        <v>0</v>
      </c>
      <c r="Q13" s="450"/>
      <c r="R13" s="449">
        <f>SUM(R11:S12)</f>
        <v>0</v>
      </c>
      <c r="S13" s="450"/>
    </row>
    <row r="14" spans="1:19" ht="21" customHeight="1">
      <c r="A14" s="460"/>
      <c r="B14" s="442" t="s">
        <v>150</v>
      </c>
      <c r="C14" s="195"/>
      <c r="D14" s="467" t="s">
        <v>198</v>
      </c>
      <c r="E14" s="467"/>
      <c r="F14" s="467"/>
      <c r="G14" s="467"/>
      <c r="H14" s="467"/>
      <c r="I14" s="195"/>
      <c r="J14" s="453">
        <v>0</v>
      </c>
      <c r="K14" s="454"/>
      <c r="L14" s="453">
        <v>0</v>
      </c>
      <c r="M14" s="454"/>
      <c r="N14" s="453">
        <v>0</v>
      </c>
      <c r="O14" s="454"/>
      <c r="P14" s="453">
        <v>0</v>
      </c>
      <c r="Q14" s="454"/>
      <c r="R14" s="453">
        <v>0</v>
      </c>
      <c r="S14" s="454"/>
    </row>
    <row r="15" spans="1:19" ht="21" customHeight="1">
      <c r="A15" s="460"/>
      <c r="B15" s="443"/>
      <c r="C15" s="196"/>
      <c r="D15" s="458" t="s">
        <v>199</v>
      </c>
      <c r="E15" s="458"/>
      <c r="F15" s="458"/>
      <c r="G15" s="458"/>
      <c r="H15" s="458"/>
      <c r="I15" s="196"/>
      <c r="J15" s="451">
        <v>48900</v>
      </c>
      <c r="K15" s="452"/>
      <c r="L15" s="451">
        <v>49300</v>
      </c>
      <c r="M15" s="452"/>
      <c r="N15" s="451">
        <v>49400</v>
      </c>
      <c r="O15" s="452"/>
      <c r="P15" s="451">
        <v>49800</v>
      </c>
      <c r="Q15" s="452"/>
      <c r="R15" s="451">
        <v>51500</v>
      </c>
      <c r="S15" s="452"/>
    </row>
    <row r="16" spans="1:19" ht="21" customHeight="1">
      <c r="A16" s="460"/>
      <c r="B16" s="443"/>
      <c r="C16" s="196"/>
      <c r="D16" s="458" t="s">
        <v>150</v>
      </c>
      <c r="E16" s="458"/>
      <c r="F16" s="458"/>
      <c r="G16" s="458"/>
      <c r="H16" s="458"/>
      <c r="I16" s="196"/>
      <c r="J16" s="451">
        <v>4457</v>
      </c>
      <c r="K16" s="452"/>
      <c r="L16" s="451">
        <v>3410</v>
      </c>
      <c r="M16" s="452"/>
      <c r="N16" s="451">
        <v>2910</v>
      </c>
      <c r="O16" s="452"/>
      <c r="P16" s="451">
        <v>1410</v>
      </c>
      <c r="Q16" s="452"/>
      <c r="R16" s="451">
        <v>1410</v>
      </c>
      <c r="S16" s="452"/>
    </row>
    <row r="17" spans="1:19" ht="21" customHeight="1">
      <c r="A17" s="460"/>
      <c r="B17" s="443"/>
      <c r="C17" s="21"/>
      <c r="D17" s="458" t="s">
        <v>200</v>
      </c>
      <c r="E17" s="458"/>
      <c r="F17" s="458"/>
      <c r="G17" s="458"/>
      <c r="H17" s="458"/>
      <c r="I17" s="21"/>
      <c r="J17" s="461">
        <v>-48300</v>
      </c>
      <c r="K17" s="462"/>
      <c r="L17" s="461">
        <v>-62300</v>
      </c>
      <c r="M17" s="462"/>
      <c r="N17" s="461">
        <v>-58700</v>
      </c>
      <c r="O17" s="462"/>
      <c r="P17" s="461">
        <v>-55600</v>
      </c>
      <c r="Q17" s="462"/>
      <c r="R17" s="461">
        <v>-56300</v>
      </c>
      <c r="S17" s="462"/>
    </row>
    <row r="18" spans="1:19" ht="21" customHeight="1">
      <c r="A18" s="460"/>
      <c r="B18" s="444"/>
      <c r="C18" s="194"/>
      <c r="D18" s="468" t="s">
        <v>201</v>
      </c>
      <c r="E18" s="468"/>
      <c r="F18" s="468"/>
      <c r="G18" s="468"/>
      <c r="H18" s="468"/>
      <c r="I18" s="194"/>
      <c r="J18" s="449">
        <v>36707</v>
      </c>
      <c r="K18" s="450"/>
      <c r="L18" s="449">
        <v>44247</v>
      </c>
      <c r="M18" s="450"/>
      <c r="N18" s="449">
        <v>50969</v>
      </c>
      <c r="O18" s="450"/>
      <c r="P18" s="449">
        <v>58339</v>
      </c>
      <c r="Q18" s="450"/>
      <c r="R18" s="449">
        <v>44504</v>
      </c>
      <c r="S18" s="450"/>
    </row>
    <row r="19" spans="1:19" ht="21" customHeight="1">
      <c r="A19" s="56"/>
      <c r="B19" s="224" t="s">
        <v>180</v>
      </c>
      <c r="C19" s="225"/>
      <c r="D19" s="225"/>
      <c r="E19" s="225"/>
      <c r="F19" s="225"/>
      <c r="G19" s="225"/>
      <c r="H19" s="225"/>
      <c r="I19" s="226"/>
      <c r="J19" s="243">
        <f>SUM(J10,J13,J14:K18)</f>
        <v>541447</v>
      </c>
      <c r="K19" s="408"/>
      <c r="L19" s="243">
        <f>SUM(L10,L13,L14:M18)</f>
        <v>759126</v>
      </c>
      <c r="M19" s="408"/>
      <c r="N19" s="243">
        <f>SUM(N10,N13,N14:O18)</f>
        <v>636319</v>
      </c>
      <c r="O19" s="408"/>
      <c r="P19" s="243">
        <f>SUM(P10,P13,P14:Q18)</f>
        <v>591289</v>
      </c>
      <c r="Q19" s="408"/>
      <c r="R19" s="243">
        <f>SUM(R10,R13,R14:S18)</f>
        <v>589484</v>
      </c>
      <c r="S19" s="408"/>
    </row>
    <row r="20" spans="1:19" ht="21" customHeight="1">
      <c r="A20" s="459" t="s">
        <v>202</v>
      </c>
      <c r="B20" s="442" t="s">
        <v>192</v>
      </c>
      <c r="C20" s="197"/>
      <c r="D20" s="467" t="s">
        <v>203</v>
      </c>
      <c r="E20" s="467"/>
      <c r="F20" s="467"/>
      <c r="G20" s="467"/>
      <c r="H20" s="467"/>
      <c r="I20" s="197"/>
      <c r="J20" s="453">
        <v>335109</v>
      </c>
      <c r="K20" s="454"/>
      <c r="L20" s="453">
        <v>356939</v>
      </c>
      <c r="M20" s="454"/>
      <c r="N20" s="453">
        <v>398900</v>
      </c>
      <c r="O20" s="454"/>
      <c r="P20" s="453">
        <v>378900</v>
      </c>
      <c r="Q20" s="454"/>
      <c r="R20" s="453">
        <v>385200</v>
      </c>
      <c r="S20" s="454"/>
    </row>
    <row r="21" spans="1:19" ht="21" customHeight="1">
      <c r="A21" s="460"/>
      <c r="B21" s="443"/>
      <c r="C21" s="196"/>
      <c r="D21" s="458" t="s">
        <v>204</v>
      </c>
      <c r="E21" s="458"/>
      <c r="F21" s="458"/>
      <c r="G21" s="458"/>
      <c r="H21" s="458"/>
      <c r="I21" s="196"/>
      <c r="J21" s="451">
        <v>70500</v>
      </c>
      <c r="K21" s="452"/>
      <c r="L21" s="451">
        <v>73500</v>
      </c>
      <c r="M21" s="452"/>
      <c r="N21" s="451">
        <v>82000</v>
      </c>
      <c r="O21" s="452"/>
      <c r="P21" s="451">
        <v>75670</v>
      </c>
      <c r="Q21" s="452"/>
      <c r="R21" s="451">
        <v>76860</v>
      </c>
      <c r="S21" s="452"/>
    </row>
    <row r="22" spans="1:19" ht="21" customHeight="1">
      <c r="A22" s="460"/>
      <c r="B22" s="443"/>
      <c r="C22" s="196"/>
      <c r="D22" s="458" t="s">
        <v>205</v>
      </c>
      <c r="E22" s="458"/>
      <c r="F22" s="458"/>
      <c r="G22" s="458"/>
      <c r="H22" s="458"/>
      <c r="I22" s="196"/>
      <c r="J22" s="451">
        <v>7750</v>
      </c>
      <c r="K22" s="452"/>
      <c r="L22" s="451">
        <v>8200</v>
      </c>
      <c r="M22" s="452"/>
      <c r="N22" s="451">
        <v>9300</v>
      </c>
      <c r="O22" s="452"/>
      <c r="P22" s="451">
        <v>12300</v>
      </c>
      <c r="Q22" s="452"/>
      <c r="R22" s="451">
        <v>11500</v>
      </c>
      <c r="S22" s="452"/>
    </row>
    <row r="23" spans="1:19" ht="21" customHeight="1">
      <c r="A23" s="460"/>
      <c r="B23" s="443"/>
      <c r="C23" s="196"/>
      <c r="D23" s="458" t="s">
        <v>206</v>
      </c>
      <c r="E23" s="458"/>
      <c r="F23" s="458"/>
      <c r="G23" s="458"/>
      <c r="H23" s="458"/>
      <c r="I23" s="196"/>
      <c r="J23" s="451">
        <v>5400</v>
      </c>
      <c r="K23" s="452"/>
      <c r="L23" s="451">
        <v>6000</v>
      </c>
      <c r="M23" s="452"/>
      <c r="N23" s="451">
        <v>10000</v>
      </c>
      <c r="O23" s="452"/>
      <c r="P23" s="451">
        <v>6500</v>
      </c>
      <c r="Q23" s="452"/>
      <c r="R23" s="451">
        <v>6500</v>
      </c>
      <c r="S23" s="452"/>
    </row>
    <row r="24" spans="1:19" ht="21" customHeight="1">
      <c r="A24" s="460"/>
      <c r="B24" s="444"/>
      <c r="C24" s="194"/>
      <c r="D24" s="440" t="s">
        <v>274</v>
      </c>
      <c r="E24" s="440"/>
      <c r="F24" s="440"/>
      <c r="G24" s="440"/>
      <c r="H24" s="440"/>
      <c r="I24" s="194"/>
      <c r="J24" s="449">
        <f>SUM(J20:K23)</f>
        <v>418759</v>
      </c>
      <c r="K24" s="450"/>
      <c r="L24" s="449">
        <f>SUM(L20:M23)</f>
        <v>444639</v>
      </c>
      <c r="M24" s="450"/>
      <c r="N24" s="449">
        <f>SUM(N20:O23)</f>
        <v>500200</v>
      </c>
      <c r="O24" s="450"/>
      <c r="P24" s="449">
        <f>SUM(P20:Q23)</f>
        <v>473370</v>
      </c>
      <c r="Q24" s="450"/>
      <c r="R24" s="449">
        <f>SUM(R20:S23)</f>
        <v>480060</v>
      </c>
      <c r="S24" s="450"/>
    </row>
    <row r="25" spans="1:19" ht="21" customHeight="1">
      <c r="A25" s="460"/>
      <c r="B25" s="455" t="s">
        <v>195</v>
      </c>
      <c r="C25" s="195"/>
      <c r="D25" s="467" t="s">
        <v>196</v>
      </c>
      <c r="E25" s="467"/>
      <c r="F25" s="467"/>
      <c r="G25" s="467"/>
      <c r="H25" s="467"/>
      <c r="I25" s="195"/>
      <c r="J25" s="453">
        <v>30100</v>
      </c>
      <c r="K25" s="454"/>
      <c r="L25" s="453">
        <v>22270</v>
      </c>
      <c r="M25" s="454"/>
      <c r="N25" s="453">
        <v>21970</v>
      </c>
      <c r="O25" s="454"/>
      <c r="P25" s="453">
        <v>36970</v>
      </c>
      <c r="Q25" s="454"/>
      <c r="R25" s="453">
        <v>35130</v>
      </c>
      <c r="S25" s="454"/>
    </row>
    <row r="26" spans="1:19" ht="21" customHeight="1">
      <c r="A26" s="460"/>
      <c r="B26" s="456"/>
      <c r="C26" s="196"/>
      <c r="D26" s="458" t="s">
        <v>197</v>
      </c>
      <c r="E26" s="458"/>
      <c r="F26" s="458"/>
      <c r="G26" s="458"/>
      <c r="H26" s="458"/>
      <c r="I26" s="196"/>
      <c r="J26" s="451">
        <v>0</v>
      </c>
      <c r="K26" s="452"/>
      <c r="L26" s="451">
        <v>22000</v>
      </c>
      <c r="M26" s="452"/>
      <c r="N26" s="451">
        <v>0</v>
      </c>
      <c r="O26" s="452"/>
      <c r="P26" s="451">
        <v>0</v>
      </c>
      <c r="Q26" s="452"/>
      <c r="R26" s="451">
        <v>0</v>
      </c>
      <c r="S26" s="452"/>
    </row>
    <row r="27" spans="1:19" ht="21" customHeight="1">
      <c r="A27" s="460"/>
      <c r="B27" s="457"/>
      <c r="C27" s="194"/>
      <c r="D27" s="440" t="s">
        <v>275</v>
      </c>
      <c r="E27" s="440"/>
      <c r="F27" s="440"/>
      <c r="G27" s="440"/>
      <c r="H27" s="440"/>
      <c r="I27" s="194"/>
      <c r="J27" s="449">
        <f>SUM(J25:K26)</f>
        <v>30100</v>
      </c>
      <c r="K27" s="450"/>
      <c r="L27" s="449">
        <f>SUM(L25:M26)</f>
        <v>44270</v>
      </c>
      <c r="M27" s="450"/>
      <c r="N27" s="449">
        <f>SUM(N25:O26)</f>
        <v>21970</v>
      </c>
      <c r="O27" s="450"/>
      <c r="P27" s="449">
        <f>SUM(P25:Q26)</f>
        <v>36970</v>
      </c>
      <c r="Q27" s="450"/>
      <c r="R27" s="449">
        <f>SUM(R25:S26)</f>
        <v>35130</v>
      </c>
      <c r="S27" s="450"/>
    </row>
    <row r="28" spans="1:19" ht="21" customHeight="1">
      <c r="A28" s="460"/>
      <c r="B28" s="442" t="s">
        <v>150</v>
      </c>
      <c r="C28" s="195"/>
      <c r="D28" s="467" t="s">
        <v>207</v>
      </c>
      <c r="E28" s="467"/>
      <c r="F28" s="467"/>
      <c r="G28" s="467"/>
      <c r="H28" s="467"/>
      <c r="I28" s="195"/>
      <c r="J28" s="453">
        <v>7540</v>
      </c>
      <c r="K28" s="454"/>
      <c r="L28" s="453">
        <v>208960</v>
      </c>
      <c r="M28" s="454"/>
      <c r="N28" s="453">
        <v>0</v>
      </c>
      <c r="O28" s="454"/>
      <c r="P28" s="453">
        <v>0</v>
      </c>
      <c r="Q28" s="454"/>
      <c r="R28" s="453">
        <v>0</v>
      </c>
      <c r="S28" s="454"/>
    </row>
    <row r="29" spans="1:19" ht="21" customHeight="1">
      <c r="A29" s="460"/>
      <c r="B29" s="443"/>
      <c r="C29" s="196"/>
      <c r="D29" s="458" t="s">
        <v>208</v>
      </c>
      <c r="E29" s="458"/>
      <c r="F29" s="458"/>
      <c r="G29" s="458"/>
      <c r="H29" s="458"/>
      <c r="I29" s="196"/>
      <c r="J29" s="451">
        <v>40000</v>
      </c>
      <c r="K29" s="452"/>
      <c r="L29" s="451">
        <v>9400</v>
      </c>
      <c r="M29" s="452"/>
      <c r="N29" s="451">
        <v>55210</v>
      </c>
      <c r="O29" s="452"/>
      <c r="P29" s="451">
        <v>36145</v>
      </c>
      <c r="Q29" s="452"/>
      <c r="R29" s="451">
        <v>30000</v>
      </c>
      <c r="S29" s="452"/>
    </row>
    <row r="30" spans="1:19" ht="21" customHeight="1">
      <c r="A30" s="460"/>
      <c r="B30" s="443"/>
      <c r="C30" s="196"/>
      <c r="D30" s="458" t="s">
        <v>150</v>
      </c>
      <c r="E30" s="458"/>
      <c r="F30" s="458"/>
      <c r="G30" s="458"/>
      <c r="H30" s="458"/>
      <c r="I30" s="196"/>
      <c r="J30" s="451">
        <v>2001</v>
      </c>
      <c r="K30" s="452"/>
      <c r="L30" s="451">
        <v>2088</v>
      </c>
      <c r="M30" s="452"/>
      <c r="N30" s="451">
        <v>1800</v>
      </c>
      <c r="O30" s="452"/>
      <c r="P30" s="451">
        <v>1500</v>
      </c>
      <c r="Q30" s="452"/>
      <c r="R30" s="451">
        <v>1300</v>
      </c>
      <c r="S30" s="452"/>
    </row>
    <row r="31" spans="1:19" ht="21" customHeight="1">
      <c r="A31" s="460"/>
      <c r="B31" s="443"/>
      <c r="C31" s="21"/>
      <c r="D31" s="458" t="s">
        <v>209</v>
      </c>
      <c r="E31" s="458"/>
      <c r="F31" s="458"/>
      <c r="G31" s="458"/>
      <c r="H31" s="458"/>
      <c r="I31" s="21"/>
      <c r="J31" s="461">
        <v>-1200</v>
      </c>
      <c r="K31" s="462"/>
      <c r="L31" s="461">
        <v>-1200</v>
      </c>
      <c r="M31" s="462"/>
      <c r="N31" s="461">
        <v>-1200</v>
      </c>
      <c r="O31" s="462"/>
      <c r="P31" s="461">
        <v>-1200</v>
      </c>
      <c r="Q31" s="462"/>
      <c r="R31" s="461">
        <v>-1200</v>
      </c>
      <c r="S31" s="462"/>
    </row>
    <row r="32" spans="1:19" ht="21" customHeight="1">
      <c r="A32" s="460"/>
      <c r="B32" s="444"/>
      <c r="C32" s="194"/>
      <c r="D32" s="468" t="s">
        <v>441</v>
      </c>
      <c r="E32" s="468"/>
      <c r="F32" s="468"/>
      <c r="G32" s="468"/>
      <c r="H32" s="468"/>
      <c r="I32" s="194"/>
      <c r="J32" s="449">
        <v>44247</v>
      </c>
      <c r="K32" s="450"/>
      <c r="L32" s="449">
        <v>50969</v>
      </c>
      <c r="M32" s="450"/>
      <c r="N32" s="449">
        <v>58339</v>
      </c>
      <c r="O32" s="450"/>
      <c r="P32" s="449">
        <v>44504</v>
      </c>
      <c r="Q32" s="450"/>
      <c r="R32" s="449">
        <v>44194</v>
      </c>
      <c r="S32" s="450"/>
    </row>
    <row r="33" spans="1:28" ht="21" customHeight="1">
      <c r="A33" s="56"/>
      <c r="B33" s="224" t="s">
        <v>180</v>
      </c>
      <c r="C33" s="225"/>
      <c r="D33" s="225"/>
      <c r="E33" s="225"/>
      <c r="F33" s="225"/>
      <c r="G33" s="225"/>
      <c r="H33" s="225"/>
      <c r="I33" s="226"/>
      <c r="J33" s="243">
        <f>SUM(J24,J27,J28:K32)</f>
        <v>541447</v>
      </c>
      <c r="K33" s="408"/>
      <c r="L33" s="243">
        <f>SUM(L24,L27,L28:M32)</f>
        <v>759126</v>
      </c>
      <c r="M33" s="408"/>
      <c r="N33" s="243">
        <f>SUM(N24,N27,N28:O32)</f>
        <v>636319</v>
      </c>
      <c r="O33" s="408"/>
      <c r="P33" s="243">
        <f>SUM(P24,P27,P28:Q32)</f>
        <v>591289</v>
      </c>
      <c r="Q33" s="408"/>
      <c r="R33" s="243">
        <f>SUM(R24,R27,R28:S32)</f>
        <v>589484</v>
      </c>
      <c r="S33" s="408"/>
    </row>
    <row r="34" spans="1:28" s="16" customFormat="1" ht="9" customHeight="1"/>
    <row r="35" spans="1:28" ht="24.75" customHeight="1">
      <c r="A35" s="191"/>
      <c r="B35" s="211" t="s">
        <v>464</v>
      </c>
      <c r="C35" s="211"/>
      <c r="D35" s="211"/>
      <c r="E35" s="211"/>
      <c r="F35" s="211"/>
      <c r="G35" s="192"/>
      <c r="H35" s="192" t="s">
        <v>465</v>
      </c>
      <c r="I35" s="193"/>
      <c r="J35" s="243">
        <f>SUM(J10-J24)</f>
        <v>80924</v>
      </c>
      <c r="K35" s="408"/>
      <c r="L35" s="243">
        <f>SUM(L10-L24)</f>
        <v>87830</v>
      </c>
      <c r="M35" s="408"/>
      <c r="N35" s="243">
        <f>SUM(N10-N24)</f>
        <v>91540</v>
      </c>
      <c r="O35" s="408"/>
      <c r="P35" s="243">
        <f>SUM(P10-P24)</f>
        <v>63970</v>
      </c>
      <c r="Q35" s="408"/>
      <c r="R35" s="243">
        <f>SUM(R10-R24)</f>
        <v>68310</v>
      </c>
      <c r="S35" s="408"/>
    </row>
    <row r="36" spans="1:28" ht="24.75" customHeight="1">
      <c r="A36" s="191"/>
      <c r="B36" s="211" t="s">
        <v>466</v>
      </c>
      <c r="C36" s="211"/>
      <c r="D36" s="211"/>
      <c r="E36" s="211"/>
      <c r="F36" s="211"/>
      <c r="G36" s="192"/>
      <c r="H36" s="192" t="s">
        <v>467</v>
      </c>
      <c r="I36" s="64"/>
      <c r="J36" s="469">
        <f>SUM(J13-J27)</f>
        <v>-30100</v>
      </c>
      <c r="K36" s="470"/>
      <c r="L36" s="469">
        <f>SUM(L13-L27)</f>
        <v>147730</v>
      </c>
      <c r="M36" s="470"/>
      <c r="N36" s="469">
        <f>SUM(N13-N27)</f>
        <v>-21970</v>
      </c>
      <c r="O36" s="470"/>
      <c r="P36" s="469">
        <f>SUM(P13-P27)</f>
        <v>-36970</v>
      </c>
      <c r="Q36" s="470"/>
      <c r="R36" s="469">
        <f>SUM(R13-R27)</f>
        <v>-35130</v>
      </c>
      <c r="S36" s="470"/>
    </row>
    <row r="37" spans="1:28">
      <c r="K37" s="198"/>
      <c r="L37" s="199"/>
      <c r="M37" s="198"/>
      <c r="N37" s="199"/>
      <c r="O37" s="198"/>
      <c r="P37" s="199"/>
      <c r="Q37" s="198"/>
      <c r="R37" s="199"/>
      <c r="S37" s="198"/>
    </row>
    <row r="38" spans="1:28">
      <c r="A38" s="206" t="s">
        <v>434</v>
      </c>
      <c r="B38" s="206"/>
      <c r="C38" s="206"/>
      <c r="D38" s="206"/>
      <c r="E38" s="206"/>
      <c r="F38" s="206"/>
      <c r="G38" s="206"/>
      <c r="H38" s="206"/>
      <c r="I38" s="206"/>
      <c r="J38" s="206"/>
      <c r="K38" s="206"/>
      <c r="L38" s="206"/>
      <c r="M38" s="206"/>
      <c r="N38" s="206"/>
      <c r="O38" s="206"/>
      <c r="P38" s="206"/>
      <c r="Q38" s="206"/>
      <c r="R38" s="206"/>
      <c r="S38" s="206"/>
    </row>
    <row r="42" spans="1:28">
      <c r="A42" s="206"/>
      <c r="B42" s="206"/>
      <c r="C42" s="206"/>
      <c r="D42" s="206"/>
      <c r="E42" s="206"/>
      <c r="F42" s="206"/>
      <c r="G42" s="206"/>
      <c r="H42" s="206"/>
      <c r="I42" s="206"/>
      <c r="J42" s="206"/>
      <c r="K42" s="206"/>
      <c r="L42" s="206"/>
      <c r="M42" s="206"/>
      <c r="N42" s="206"/>
      <c r="O42" s="206"/>
      <c r="P42" s="206"/>
      <c r="Q42" s="206"/>
      <c r="R42" s="206"/>
      <c r="S42" s="206"/>
      <c r="T42" s="163"/>
      <c r="U42" s="163"/>
      <c r="V42" s="163"/>
      <c r="W42" s="163"/>
      <c r="X42" s="163"/>
      <c r="Y42" s="163"/>
      <c r="Z42" s="163"/>
      <c r="AA42" s="163"/>
      <c r="AB42" s="163"/>
    </row>
  </sheetData>
  <mergeCells count="211">
    <mergeCell ref="A42:S42"/>
    <mergeCell ref="E2:K2"/>
    <mergeCell ref="R2:S2"/>
    <mergeCell ref="B4:B10"/>
    <mergeCell ref="A3:B3"/>
    <mergeCell ref="D7:H7"/>
    <mergeCell ref="D10:H10"/>
    <mergeCell ref="B33:I33"/>
    <mergeCell ref="J33:K33"/>
    <mergeCell ref="L33:M33"/>
    <mergeCell ref="N33:O33"/>
    <mergeCell ref="R32:S32"/>
    <mergeCell ref="D32:H32"/>
    <mergeCell ref="J32:K32"/>
    <mergeCell ref="L32:M32"/>
    <mergeCell ref="L36:M36"/>
    <mergeCell ref="N36:O36"/>
    <mergeCell ref="P36:Q36"/>
    <mergeCell ref="P33:Q33"/>
    <mergeCell ref="R33:S33"/>
    <mergeCell ref="R36:S36"/>
    <mergeCell ref="L35:M35"/>
    <mergeCell ref="N35:O35"/>
    <mergeCell ref="P35:Q35"/>
    <mergeCell ref="R35:S35"/>
    <mergeCell ref="L9:M9"/>
    <mergeCell ref="N9:O9"/>
    <mergeCell ref="P9:Q9"/>
    <mergeCell ref="R9:S9"/>
    <mergeCell ref="J31:K31"/>
    <mergeCell ref="L31:M31"/>
    <mergeCell ref="N31:O31"/>
    <mergeCell ref="N32:O32"/>
    <mergeCell ref="P32:Q32"/>
    <mergeCell ref="J25:K25"/>
    <mergeCell ref="L26:M26"/>
    <mergeCell ref="P12:Q12"/>
    <mergeCell ref="P11:Q11"/>
    <mergeCell ref="N22:O22"/>
    <mergeCell ref="P20:Q20"/>
    <mergeCell ref="P21:Q21"/>
    <mergeCell ref="R22:S22"/>
    <mergeCell ref="N26:O26"/>
    <mergeCell ref="N27:O27"/>
    <mergeCell ref="N25:O25"/>
    <mergeCell ref="P22:Q22"/>
    <mergeCell ref="R20:S20"/>
    <mergeCell ref="R21:S21"/>
    <mergeCell ref="B35:F35"/>
    <mergeCell ref="B36:F36"/>
    <mergeCell ref="J35:K35"/>
    <mergeCell ref="J36:K36"/>
    <mergeCell ref="R31:S31"/>
    <mergeCell ref="R29:S29"/>
    <mergeCell ref="P30:Q30"/>
    <mergeCell ref="R30:S30"/>
    <mergeCell ref="D27:H27"/>
    <mergeCell ref="J27:K27"/>
    <mergeCell ref="R28:S28"/>
    <mergeCell ref="D28:H28"/>
    <mergeCell ref="J28:K28"/>
    <mergeCell ref="L28:M28"/>
    <mergeCell ref="N28:O28"/>
    <mergeCell ref="P28:Q28"/>
    <mergeCell ref="P31:Q31"/>
    <mergeCell ref="D31:H31"/>
    <mergeCell ref="N29:O29"/>
    <mergeCell ref="D30:H30"/>
    <mergeCell ref="J30:K30"/>
    <mergeCell ref="L30:M30"/>
    <mergeCell ref="N30:O30"/>
    <mergeCell ref="P29:Q29"/>
    <mergeCell ref="D22:H22"/>
    <mergeCell ref="J22:K22"/>
    <mergeCell ref="L22:M22"/>
    <mergeCell ref="D21:H21"/>
    <mergeCell ref="D23:H23"/>
    <mergeCell ref="J23:K23"/>
    <mergeCell ref="L23:M23"/>
    <mergeCell ref="L27:M27"/>
    <mergeCell ref="D24:H24"/>
    <mergeCell ref="J24:K24"/>
    <mergeCell ref="L24:M24"/>
    <mergeCell ref="D26:H26"/>
    <mergeCell ref="D25:H25"/>
    <mergeCell ref="L25:M25"/>
    <mergeCell ref="J26:K26"/>
    <mergeCell ref="R7:S7"/>
    <mergeCell ref="R8:S8"/>
    <mergeCell ref="J12:K12"/>
    <mergeCell ref="L12:M12"/>
    <mergeCell ref="N12:O12"/>
    <mergeCell ref="R15:S15"/>
    <mergeCell ref="J16:K16"/>
    <mergeCell ref="L16:M16"/>
    <mergeCell ref="N16:O16"/>
    <mergeCell ref="P16:Q16"/>
    <mergeCell ref="R16:S16"/>
    <mergeCell ref="J15:K15"/>
    <mergeCell ref="L15:M15"/>
    <mergeCell ref="N15:O15"/>
    <mergeCell ref="P15:Q15"/>
    <mergeCell ref="N10:O10"/>
    <mergeCell ref="P7:Q7"/>
    <mergeCell ref="R10:S10"/>
    <mergeCell ref="R11:S11"/>
    <mergeCell ref="P10:Q10"/>
    <mergeCell ref="R13:S13"/>
    <mergeCell ref="P14:Q14"/>
    <mergeCell ref="P8:Q8"/>
    <mergeCell ref="R14:S14"/>
    <mergeCell ref="A4:A18"/>
    <mergeCell ref="D13:H13"/>
    <mergeCell ref="J4:K4"/>
    <mergeCell ref="J6:K6"/>
    <mergeCell ref="J8:K8"/>
    <mergeCell ref="D4:H4"/>
    <mergeCell ref="D5:H5"/>
    <mergeCell ref="D6:H6"/>
    <mergeCell ref="D11:H11"/>
    <mergeCell ref="J5:K5"/>
    <mergeCell ref="J18:K18"/>
    <mergeCell ref="J14:K14"/>
    <mergeCell ref="J17:K17"/>
    <mergeCell ref="J11:K11"/>
    <mergeCell ref="J10:K10"/>
    <mergeCell ref="J13:K13"/>
    <mergeCell ref="D9:H9"/>
    <mergeCell ref="J9:K9"/>
    <mergeCell ref="R5:S5"/>
    <mergeCell ref="R6:S6"/>
    <mergeCell ref="P6:Q6"/>
    <mergeCell ref="N6:O6"/>
    <mergeCell ref="C3:I3"/>
    <mergeCell ref="D8:H8"/>
    <mergeCell ref="D20:H20"/>
    <mergeCell ref="D16:H16"/>
    <mergeCell ref="D15:H15"/>
    <mergeCell ref="B19:I19"/>
    <mergeCell ref="D17:H17"/>
    <mergeCell ref="D18:H18"/>
    <mergeCell ref="B14:B18"/>
    <mergeCell ref="D14:H14"/>
    <mergeCell ref="B11:B13"/>
    <mergeCell ref="P3:Q3"/>
    <mergeCell ref="R3:S3"/>
    <mergeCell ref="L5:M5"/>
    <mergeCell ref="N5:O5"/>
    <mergeCell ref="L4:M4"/>
    <mergeCell ref="N4:O4"/>
    <mergeCell ref="P4:Q4"/>
    <mergeCell ref="P5:Q5"/>
    <mergeCell ref="R4:S4"/>
    <mergeCell ref="J3:K3"/>
    <mergeCell ref="J7:K7"/>
    <mergeCell ref="L7:M7"/>
    <mergeCell ref="N7:O7"/>
    <mergeCell ref="L3:M3"/>
    <mergeCell ref="N3:O3"/>
    <mergeCell ref="D12:H12"/>
    <mergeCell ref="N20:O20"/>
    <mergeCell ref="N21:O21"/>
    <mergeCell ref="J19:K19"/>
    <mergeCell ref="L19:M19"/>
    <mergeCell ref="L14:M14"/>
    <mergeCell ref="N14:O14"/>
    <mergeCell ref="L11:M11"/>
    <mergeCell ref="N11:O11"/>
    <mergeCell ref="L10:M10"/>
    <mergeCell ref="L13:M13"/>
    <mergeCell ref="N13:O13"/>
    <mergeCell ref="N19:O19"/>
    <mergeCell ref="L6:M6"/>
    <mergeCell ref="L17:M17"/>
    <mergeCell ref="L8:M8"/>
    <mergeCell ref="L18:M18"/>
    <mergeCell ref="N18:O18"/>
    <mergeCell ref="R17:S17"/>
    <mergeCell ref="N17:O17"/>
    <mergeCell ref="R12:S12"/>
    <mergeCell ref="N8:O8"/>
    <mergeCell ref="P13:Q13"/>
    <mergeCell ref="P19:Q19"/>
    <mergeCell ref="P17:Q17"/>
    <mergeCell ref="P18:Q18"/>
    <mergeCell ref="R18:S18"/>
    <mergeCell ref="R19:S19"/>
    <mergeCell ref="A38:S38"/>
    <mergeCell ref="P24:Q24"/>
    <mergeCell ref="R24:S24"/>
    <mergeCell ref="P26:Q26"/>
    <mergeCell ref="P27:Q27"/>
    <mergeCell ref="P25:Q25"/>
    <mergeCell ref="N23:O23"/>
    <mergeCell ref="P23:Q23"/>
    <mergeCell ref="R23:S23"/>
    <mergeCell ref="N24:O24"/>
    <mergeCell ref="R25:S25"/>
    <mergeCell ref="R26:S26"/>
    <mergeCell ref="R27:S27"/>
    <mergeCell ref="B25:B27"/>
    <mergeCell ref="B28:B32"/>
    <mergeCell ref="D29:H29"/>
    <mergeCell ref="J29:K29"/>
    <mergeCell ref="L29:M29"/>
    <mergeCell ref="A20:A32"/>
    <mergeCell ref="B20:B24"/>
    <mergeCell ref="J20:K20"/>
    <mergeCell ref="L20:M20"/>
    <mergeCell ref="J21:K21"/>
    <mergeCell ref="L21:M21"/>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opLeftCell="A13" zoomScaleNormal="100" zoomScaleSheetLayoutView="100" workbookViewId="0"/>
  </sheetViews>
  <sheetFormatPr defaultColWidth="2.125" defaultRowHeight="14.25"/>
  <cols>
    <col min="1" max="1" width="2.75" style="3" customWidth="1"/>
    <col min="2" max="5" width="3.25" style="3" customWidth="1"/>
    <col min="6" max="6" width="3.5" style="3" customWidth="1"/>
    <col min="7" max="15" width="3" style="3" customWidth="1"/>
    <col min="16" max="16" width="3.5" style="3" customWidth="1"/>
    <col min="17" max="28" width="3" style="3" customWidth="1"/>
    <col min="29" max="60" width="2.875" style="3" customWidth="1"/>
    <col min="61" max="16384" width="2.125" style="3"/>
  </cols>
  <sheetData>
    <row r="1" spans="1:28" ht="21.95" customHeight="1">
      <c r="A1" s="268" t="s">
        <v>378</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row>
    <row r="2" spans="1:28" ht="7.5" customHeight="1"/>
    <row r="3" spans="1:28" s="1" customFormat="1" ht="22.5" customHeight="1">
      <c r="A3" s="301" t="s">
        <v>213</v>
      </c>
      <c r="B3" s="301"/>
      <c r="C3" s="301"/>
      <c r="D3" s="301"/>
      <c r="E3" s="301"/>
      <c r="F3" s="301"/>
      <c r="G3" s="301"/>
      <c r="H3" s="301"/>
      <c r="I3" s="301"/>
      <c r="J3" s="301"/>
      <c r="K3" s="26"/>
      <c r="L3" s="26"/>
      <c r="M3" s="26"/>
      <c r="N3" s="26"/>
      <c r="O3" s="26"/>
      <c r="P3" s="26"/>
      <c r="Q3" s="26"/>
      <c r="R3" s="26"/>
      <c r="S3" s="26"/>
      <c r="T3" s="26"/>
      <c r="U3" s="26"/>
      <c r="V3" s="26"/>
      <c r="W3" s="26"/>
      <c r="X3" s="26"/>
      <c r="Y3" s="26"/>
      <c r="Z3" s="26"/>
      <c r="AA3" s="26"/>
    </row>
    <row r="4" spans="1:28" s="1" customFormat="1" ht="31.5" customHeight="1">
      <c r="A4" s="224" t="s">
        <v>328</v>
      </c>
      <c r="B4" s="225"/>
      <c r="C4" s="226"/>
      <c r="D4" s="40"/>
      <c r="E4" s="216" t="s">
        <v>423</v>
      </c>
      <c r="F4" s="216"/>
      <c r="G4" s="216"/>
      <c r="H4" s="216"/>
      <c r="I4" s="216"/>
      <c r="J4" s="216"/>
      <c r="K4" s="17"/>
      <c r="L4" s="86"/>
      <c r="M4" s="86"/>
      <c r="N4" s="92"/>
      <c r="O4" s="291" t="s">
        <v>317</v>
      </c>
      <c r="P4" s="292"/>
      <c r="Q4" s="293"/>
      <c r="R4" s="92"/>
      <c r="S4" s="294" t="s">
        <v>329</v>
      </c>
      <c r="T4" s="294"/>
      <c r="U4" s="294"/>
      <c r="V4" s="294"/>
      <c r="W4" s="294"/>
      <c r="X4" s="294"/>
      <c r="Y4" s="92"/>
      <c r="Z4" s="92"/>
      <c r="AA4" s="92"/>
      <c r="AB4" s="87"/>
    </row>
    <row r="5" spans="1:28" s="1" customFormat="1" ht="31.5" customHeight="1">
      <c r="A5" s="25"/>
      <c r="B5" s="23" t="s">
        <v>28</v>
      </c>
      <c r="C5" s="24"/>
      <c r="D5" s="40"/>
      <c r="E5" s="92" t="s">
        <v>72</v>
      </c>
      <c r="F5" s="14"/>
      <c r="G5" s="14"/>
      <c r="H5" s="14"/>
      <c r="I5" s="14"/>
      <c r="J5" s="14"/>
      <c r="K5" s="17"/>
      <c r="L5" s="86"/>
      <c r="M5" s="86"/>
      <c r="N5" s="92"/>
      <c r="O5" s="92"/>
      <c r="P5" s="92"/>
      <c r="Q5" s="92"/>
      <c r="R5" s="92"/>
      <c r="S5" s="92"/>
      <c r="T5" s="92"/>
      <c r="U5" s="92"/>
      <c r="V5" s="92"/>
      <c r="W5" s="92"/>
      <c r="X5" s="92"/>
      <c r="Y5" s="92"/>
      <c r="Z5" s="92"/>
      <c r="AA5" s="92"/>
      <c r="AB5" s="87"/>
    </row>
    <row r="6" spans="1:28" s="1" customFormat="1" ht="6" customHeight="1">
      <c r="A6" s="13"/>
      <c r="B6" s="160"/>
      <c r="C6" s="160"/>
      <c r="D6" s="12"/>
      <c r="E6" s="161"/>
      <c r="F6" s="12"/>
      <c r="G6" s="12"/>
      <c r="H6" s="12"/>
      <c r="I6" s="12"/>
      <c r="J6" s="12"/>
      <c r="K6" s="13"/>
      <c r="L6" s="160"/>
      <c r="M6" s="160"/>
      <c r="N6" s="161"/>
      <c r="O6" s="161"/>
      <c r="P6" s="161"/>
      <c r="Q6" s="161"/>
      <c r="R6" s="161"/>
      <c r="S6" s="161"/>
      <c r="T6" s="161"/>
      <c r="U6" s="161"/>
      <c r="V6" s="161"/>
      <c r="W6" s="161"/>
      <c r="X6" s="161"/>
      <c r="Y6" s="161"/>
      <c r="Z6" s="161"/>
      <c r="AA6" s="161"/>
      <c r="AB6" s="161"/>
    </row>
    <row r="7" spans="1:28" s="1" customFormat="1" ht="22.5" customHeight="1">
      <c r="A7" s="1" t="s">
        <v>214</v>
      </c>
    </row>
    <row r="8" spans="1:28" s="1" customFormat="1" ht="21.75" customHeight="1">
      <c r="A8" s="33"/>
      <c r="B8" s="295" t="s">
        <v>304</v>
      </c>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6"/>
    </row>
    <row r="9" spans="1:28" s="1" customFormat="1" ht="21.75" customHeight="1">
      <c r="A9" s="31"/>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97"/>
    </row>
    <row r="10" spans="1:28" s="1" customFormat="1" ht="8.25" customHeight="1">
      <c r="A10" s="35"/>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6"/>
    </row>
    <row r="11" spans="1:28" s="1" customFormat="1" ht="5.25" customHeight="1"/>
    <row r="12" spans="1:28" s="1" customFormat="1" ht="22.5" customHeight="1">
      <c r="A12" s="1" t="s">
        <v>215</v>
      </c>
    </row>
    <row r="13" spans="1:28" s="1" customFormat="1" ht="16.5" customHeight="1">
      <c r="A13" s="281" t="s">
        <v>29</v>
      </c>
      <c r="B13" s="227" t="s">
        <v>216</v>
      </c>
      <c r="C13" s="227"/>
      <c r="D13" s="227"/>
      <c r="E13" s="227"/>
      <c r="F13" s="227"/>
      <c r="G13" s="282" t="s">
        <v>226</v>
      </c>
      <c r="H13" s="282"/>
      <c r="I13" s="282"/>
      <c r="J13" s="282"/>
      <c r="K13" s="275" t="s">
        <v>30</v>
      </c>
      <c r="L13" s="276"/>
      <c r="M13" s="276"/>
      <c r="N13" s="277"/>
      <c r="O13" s="302" t="s">
        <v>218</v>
      </c>
      <c r="P13" s="303"/>
      <c r="Q13" s="303"/>
      <c r="R13" s="304"/>
      <c r="S13" s="275" t="s">
        <v>31</v>
      </c>
      <c r="T13" s="276"/>
      <c r="U13" s="276"/>
      <c r="V13" s="277"/>
      <c r="W13" s="269" t="s">
        <v>63</v>
      </c>
      <c r="X13" s="270"/>
      <c r="Y13" s="270"/>
      <c r="Z13" s="270"/>
      <c r="AA13" s="270"/>
      <c r="AB13" s="271"/>
    </row>
    <row r="14" spans="1:28" ht="16.5" customHeight="1">
      <c r="A14" s="281"/>
      <c r="B14" s="227"/>
      <c r="C14" s="227"/>
      <c r="D14" s="227"/>
      <c r="E14" s="227"/>
      <c r="F14" s="227"/>
      <c r="G14" s="282"/>
      <c r="H14" s="282"/>
      <c r="I14" s="282"/>
      <c r="J14" s="282"/>
      <c r="K14" s="278"/>
      <c r="L14" s="279"/>
      <c r="M14" s="279"/>
      <c r="N14" s="280"/>
      <c r="O14" s="298" t="s">
        <v>217</v>
      </c>
      <c r="P14" s="299"/>
      <c r="Q14" s="299"/>
      <c r="R14" s="300"/>
      <c r="S14" s="278"/>
      <c r="T14" s="279"/>
      <c r="U14" s="279"/>
      <c r="V14" s="280"/>
      <c r="W14" s="272" t="s">
        <v>32</v>
      </c>
      <c r="X14" s="273"/>
      <c r="Y14" s="273"/>
      <c r="Z14" s="273"/>
      <c r="AA14" s="273"/>
      <c r="AB14" s="274"/>
    </row>
    <row r="15" spans="1:28" ht="18" customHeight="1">
      <c r="A15" s="281" t="s">
        <v>33</v>
      </c>
      <c r="B15" s="231" t="s">
        <v>268</v>
      </c>
      <c r="C15" s="231"/>
      <c r="D15" s="231"/>
      <c r="E15" s="231"/>
      <c r="F15" s="231"/>
      <c r="G15" s="283" t="s">
        <v>269</v>
      </c>
      <c r="H15" s="284"/>
      <c r="I15" s="284"/>
      <c r="J15" s="285"/>
      <c r="K15" s="289" t="s">
        <v>270</v>
      </c>
      <c r="L15" s="290"/>
      <c r="M15" s="290"/>
      <c r="N15" s="90" t="s">
        <v>70</v>
      </c>
      <c r="O15" s="243" t="s">
        <v>269</v>
      </c>
      <c r="P15" s="228"/>
      <c r="Q15" s="228"/>
      <c r="R15" s="90" t="s">
        <v>64</v>
      </c>
      <c r="S15" s="243">
        <v>62000</v>
      </c>
      <c r="T15" s="228"/>
      <c r="U15" s="228"/>
      <c r="V15" s="70" t="s">
        <v>71</v>
      </c>
      <c r="W15" s="173">
        <v>7</v>
      </c>
      <c r="X15" s="42" t="s">
        <v>34</v>
      </c>
      <c r="Y15" s="42">
        <v>7</v>
      </c>
      <c r="Z15" s="42" t="s">
        <v>35</v>
      </c>
      <c r="AA15" s="42">
        <v>18</v>
      </c>
      <c r="AB15" s="73" t="s">
        <v>36</v>
      </c>
    </row>
    <row r="16" spans="1:28" ht="18" customHeight="1">
      <c r="A16" s="281"/>
      <c r="B16" s="231"/>
      <c r="C16" s="231"/>
      <c r="D16" s="231"/>
      <c r="E16" s="231"/>
      <c r="F16" s="231"/>
      <c r="G16" s="286"/>
      <c r="H16" s="287"/>
      <c r="I16" s="287"/>
      <c r="J16" s="288"/>
      <c r="K16" s="289"/>
      <c r="L16" s="290"/>
      <c r="M16" s="290"/>
      <c r="N16" s="28"/>
      <c r="O16" s="243"/>
      <c r="P16" s="228"/>
      <c r="Q16" s="228"/>
      <c r="R16" s="28"/>
      <c r="S16" s="243"/>
      <c r="T16" s="228"/>
      <c r="U16" s="228"/>
      <c r="V16" s="28"/>
      <c r="W16" s="183">
        <v>7</v>
      </c>
      <c r="X16" s="7" t="s">
        <v>34</v>
      </c>
      <c r="Y16" s="7">
        <v>8</v>
      </c>
      <c r="Z16" s="7" t="s">
        <v>35</v>
      </c>
      <c r="AA16" s="7">
        <v>8</v>
      </c>
      <c r="AB16" s="8" t="s">
        <v>36</v>
      </c>
    </row>
    <row r="17" spans="1:28" ht="18" customHeight="1">
      <c r="A17" s="281"/>
      <c r="B17" s="231"/>
      <c r="C17" s="231"/>
      <c r="D17" s="231"/>
      <c r="E17" s="231"/>
      <c r="F17" s="231"/>
      <c r="G17" s="231"/>
      <c r="H17" s="231"/>
      <c r="I17" s="231"/>
      <c r="J17" s="231"/>
      <c r="K17" s="289"/>
      <c r="L17" s="290"/>
      <c r="M17" s="290"/>
      <c r="N17" s="81"/>
      <c r="O17" s="243"/>
      <c r="P17" s="228"/>
      <c r="Q17" s="228"/>
      <c r="R17" s="81"/>
      <c r="S17" s="243"/>
      <c r="T17" s="228"/>
      <c r="U17" s="228"/>
      <c r="V17" s="83"/>
      <c r="W17" s="42"/>
      <c r="X17" s="42" t="s">
        <v>34</v>
      </c>
      <c r="Y17" s="42"/>
      <c r="Z17" s="42" t="s">
        <v>35</v>
      </c>
      <c r="AA17" s="42"/>
      <c r="AB17" s="73" t="s">
        <v>36</v>
      </c>
    </row>
    <row r="18" spans="1:28" ht="18" customHeight="1">
      <c r="A18" s="281"/>
      <c r="B18" s="231"/>
      <c r="C18" s="231"/>
      <c r="D18" s="231"/>
      <c r="E18" s="231"/>
      <c r="F18" s="231"/>
      <c r="G18" s="231"/>
      <c r="H18" s="231"/>
      <c r="I18" s="231"/>
      <c r="J18" s="231"/>
      <c r="K18" s="289"/>
      <c r="L18" s="290"/>
      <c r="M18" s="290"/>
      <c r="N18" s="28"/>
      <c r="O18" s="243"/>
      <c r="P18" s="228"/>
      <c r="Q18" s="228"/>
      <c r="R18" s="28"/>
      <c r="S18" s="243"/>
      <c r="T18" s="228"/>
      <c r="U18" s="228"/>
      <c r="V18" s="28"/>
      <c r="W18" s="7"/>
      <c r="X18" s="7" t="s">
        <v>34</v>
      </c>
      <c r="Y18" s="7"/>
      <c r="Z18" s="7" t="s">
        <v>35</v>
      </c>
      <c r="AA18" s="7"/>
      <c r="AB18" s="8" t="s">
        <v>36</v>
      </c>
    </row>
    <row r="19" spans="1:28" ht="18" customHeight="1">
      <c r="A19" s="281"/>
      <c r="B19" s="231"/>
      <c r="C19" s="231"/>
      <c r="D19" s="231"/>
      <c r="E19" s="231"/>
      <c r="F19" s="231"/>
      <c r="G19" s="231"/>
      <c r="H19" s="231"/>
      <c r="I19" s="231"/>
      <c r="J19" s="231"/>
      <c r="K19" s="289"/>
      <c r="L19" s="290"/>
      <c r="M19" s="290"/>
      <c r="N19" s="78"/>
      <c r="O19" s="243"/>
      <c r="P19" s="228"/>
      <c r="Q19" s="228"/>
      <c r="R19" s="78"/>
      <c r="S19" s="305"/>
      <c r="T19" s="306"/>
      <c r="U19" s="306"/>
      <c r="V19" s="84"/>
      <c r="X19" s="3" t="s">
        <v>34</v>
      </c>
      <c r="Z19" s="3" t="s">
        <v>35</v>
      </c>
      <c r="AB19" s="6" t="s">
        <v>36</v>
      </c>
    </row>
    <row r="20" spans="1:28" ht="18" customHeight="1">
      <c r="A20" s="281"/>
      <c r="B20" s="231"/>
      <c r="C20" s="231"/>
      <c r="D20" s="231"/>
      <c r="E20" s="231"/>
      <c r="F20" s="231"/>
      <c r="G20" s="231"/>
      <c r="H20" s="231"/>
      <c r="I20" s="231"/>
      <c r="J20" s="231"/>
      <c r="K20" s="289"/>
      <c r="L20" s="290"/>
      <c r="M20" s="290"/>
      <c r="N20" s="28"/>
      <c r="O20" s="243"/>
      <c r="P20" s="228"/>
      <c r="Q20" s="228"/>
      <c r="R20" s="28"/>
      <c r="S20" s="243"/>
      <c r="T20" s="228"/>
      <c r="U20" s="228"/>
      <c r="V20" s="28"/>
      <c r="W20" s="7"/>
      <c r="X20" s="7" t="s">
        <v>34</v>
      </c>
      <c r="Y20" s="7"/>
      <c r="Z20" s="7" t="s">
        <v>35</v>
      </c>
      <c r="AA20" s="7"/>
      <c r="AB20" s="8" t="s">
        <v>36</v>
      </c>
    </row>
    <row r="21" spans="1:28" ht="18" customHeight="1">
      <c r="A21" s="281"/>
      <c r="B21" s="231"/>
      <c r="C21" s="231"/>
      <c r="D21" s="231"/>
      <c r="E21" s="231"/>
      <c r="F21" s="231"/>
      <c r="G21" s="231"/>
      <c r="H21" s="231"/>
      <c r="I21" s="231"/>
      <c r="J21" s="231"/>
      <c r="K21" s="289"/>
      <c r="L21" s="290"/>
      <c r="M21" s="290"/>
      <c r="N21" s="81"/>
      <c r="O21" s="243"/>
      <c r="P21" s="228"/>
      <c r="Q21" s="228"/>
      <c r="R21" s="81"/>
      <c r="S21" s="243"/>
      <c r="T21" s="228"/>
      <c r="U21" s="228"/>
      <c r="V21" s="83"/>
      <c r="W21" s="42"/>
      <c r="X21" s="42" t="s">
        <v>34</v>
      </c>
      <c r="Y21" s="42"/>
      <c r="Z21" s="42" t="s">
        <v>35</v>
      </c>
      <c r="AA21" s="42"/>
      <c r="AB21" s="73" t="s">
        <v>36</v>
      </c>
    </row>
    <row r="22" spans="1:28" ht="18" customHeight="1">
      <c r="A22" s="281"/>
      <c r="B22" s="231"/>
      <c r="C22" s="231"/>
      <c r="D22" s="231"/>
      <c r="E22" s="231"/>
      <c r="F22" s="231"/>
      <c r="G22" s="231"/>
      <c r="H22" s="231"/>
      <c r="I22" s="231"/>
      <c r="J22" s="231"/>
      <c r="K22" s="289"/>
      <c r="L22" s="290"/>
      <c r="M22" s="290"/>
      <c r="N22" s="28"/>
      <c r="O22" s="243"/>
      <c r="P22" s="228"/>
      <c r="Q22" s="228"/>
      <c r="R22" s="28"/>
      <c r="S22" s="243"/>
      <c r="T22" s="228"/>
      <c r="U22" s="228"/>
      <c r="V22" s="28"/>
      <c r="W22" s="7"/>
      <c r="X22" s="7" t="s">
        <v>34</v>
      </c>
      <c r="Y22" s="7"/>
      <c r="Z22" s="7" t="s">
        <v>35</v>
      </c>
      <c r="AA22" s="7"/>
      <c r="AB22" s="8" t="s">
        <v>36</v>
      </c>
    </row>
    <row r="23" spans="1:28" ht="18" customHeight="1">
      <c r="A23" s="281"/>
      <c r="B23" s="227" t="s">
        <v>305</v>
      </c>
      <c r="C23" s="227"/>
      <c r="D23" s="227"/>
      <c r="E23" s="227"/>
      <c r="F23" s="227"/>
      <c r="G23" s="231"/>
      <c r="H23" s="231"/>
      <c r="I23" s="231"/>
      <c r="J23" s="231"/>
      <c r="K23" s="305"/>
      <c r="L23" s="306"/>
      <c r="M23" s="306"/>
      <c r="N23" s="78"/>
      <c r="O23" s="305"/>
      <c r="P23" s="306"/>
      <c r="Q23" s="306"/>
      <c r="R23" s="78"/>
      <c r="S23" s="305">
        <f>SUM(S15:U22)</f>
        <v>62000</v>
      </c>
      <c r="T23" s="306"/>
      <c r="U23" s="306"/>
      <c r="V23" s="84"/>
      <c r="AB23" s="6"/>
    </row>
    <row r="24" spans="1:28" ht="18" customHeight="1">
      <c r="A24" s="281"/>
      <c r="B24" s="227"/>
      <c r="C24" s="227"/>
      <c r="D24" s="227"/>
      <c r="E24" s="227"/>
      <c r="F24" s="227"/>
      <c r="G24" s="231"/>
      <c r="H24" s="231"/>
      <c r="I24" s="231"/>
      <c r="J24" s="231"/>
      <c r="K24" s="243"/>
      <c r="L24" s="228"/>
      <c r="M24" s="228"/>
      <c r="N24" s="28"/>
      <c r="O24" s="243"/>
      <c r="P24" s="228"/>
      <c r="Q24" s="228"/>
      <c r="R24" s="28"/>
      <c r="S24" s="243"/>
      <c r="T24" s="228"/>
      <c r="U24" s="228"/>
      <c r="V24" s="28"/>
      <c r="W24" s="7"/>
      <c r="X24" s="7"/>
      <c r="Y24" s="7"/>
      <c r="Z24" s="7"/>
      <c r="AA24" s="7"/>
      <c r="AB24" s="8"/>
    </row>
    <row r="25" spans="1:28" ht="20.25" customHeight="1">
      <c r="A25" s="229" t="s">
        <v>37</v>
      </c>
      <c r="B25" s="227" t="s">
        <v>307</v>
      </c>
      <c r="C25" s="227"/>
      <c r="D25" s="227"/>
      <c r="E25" s="227"/>
      <c r="F25" s="227"/>
      <c r="G25" s="227" t="s">
        <v>38</v>
      </c>
      <c r="H25" s="227"/>
      <c r="I25" s="227"/>
      <c r="J25" s="227"/>
      <c r="K25" s="227" t="s">
        <v>39</v>
      </c>
      <c r="L25" s="227"/>
      <c r="M25" s="227"/>
      <c r="N25" s="227"/>
      <c r="O25" s="227" t="s">
        <v>40</v>
      </c>
      <c r="P25" s="227"/>
      <c r="Q25" s="227"/>
      <c r="R25" s="227"/>
      <c r="S25" s="227" t="s">
        <v>41</v>
      </c>
      <c r="T25" s="227"/>
      <c r="U25" s="227"/>
      <c r="V25" s="227"/>
      <c r="W25" s="227" t="s">
        <v>65</v>
      </c>
      <c r="X25" s="227"/>
      <c r="Y25" s="227"/>
      <c r="Z25" s="227"/>
      <c r="AA25" s="227"/>
      <c r="AB25" s="227"/>
    </row>
    <row r="26" spans="1:28" ht="20.25" customHeight="1">
      <c r="A26" s="229"/>
      <c r="B26" s="222" t="s">
        <v>42</v>
      </c>
      <c r="C26" s="211"/>
      <c r="D26" s="211"/>
      <c r="E26" s="211"/>
      <c r="F26" s="223"/>
      <c r="G26" s="228">
        <v>15000</v>
      </c>
      <c r="H26" s="228"/>
      <c r="I26" s="228"/>
      <c r="J26" s="116" t="s">
        <v>71</v>
      </c>
      <c r="K26" s="227"/>
      <c r="L26" s="227"/>
      <c r="M26" s="227"/>
      <c r="N26" s="227"/>
      <c r="O26" s="59"/>
      <c r="P26" s="59"/>
      <c r="Q26" s="59"/>
      <c r="R26" s="48" t="s">
        <v>43</v>
      </c>
      <c r="S26" s="79"/>
      <c r="T26" s="14"/>
      <c r="U26" s="14"/>
      <c r="V26" s="50" t="s">
        <v>43</v>
      </c>
      <c r="W26" s="5"/>
      <c r="X26" s="5">
        <v>7</v>
      </c>
      <c r="Y26" s="5" t="s">
        <v>66</v>
      </c>
      <c r="Z26" s="5">
        <v>7</v>
      </c>
      <c r="AA26" s="5" t="s">
        <v>67</v>
      </c>
      <c r="AB26" s="11"/>
    </row>
    <row r="27" spans="1:28" ht="20.25" customHeight="1">
      <c r="A27" s="229"/>
      <c r="B27" s="222" t="s">
        <v>68</v>
      </c>
      <c r="C27" s="211"/>
      <c r="D27" s="211"/>
      <c r="E27" s="211"/>
      <c r="F27" s="223"/>
      <c r="G27" s="228"/>
      <c r="H27" s="228"/>
      <c r="I27" s="228"/>
      <c r="J27" s="5"/>
      <c r="K27" s="227"/>
      <c r="L27" s="227"/>
      <c r="M27" s="227"/>
      <c r="N27" s="227"/>
      <c r="O27" s="59"/>
      <c r="P27" s="59"/>
      <c r="Q27" s="59"/>
      <c r="R27" s="48" t="s">
        <v>44</v>
      </c>
      <c r="S27" s="79"/>
      <c r="T27" s="14"/>
      <c r="U27" s="14"/>
      <c r="V27" s="50" t="s">
        <v>44</v>
      </c>
      <c r="W27" s="5"/>
      <c r="X27" s="5"/>
      <c r="Y27" s="5" t="s">
        <v>66</v>
      </c>
      <c r="Z27" s="5"/>
      <c r="AA27" s="5" t="s">
        <v>67</v>
      </c>
      <c r="AB27" s="11"/>
    </row>
    <row r="28" spans="1:28" ht="20.25" customHeight="1">
      <c r="A28" s="229"/>
      <c r="B28" s="222" t="s">
        <v>69</v>
      </c>
      <c r="C28" s="211"/>
      <c r="D28" s="211"/>
      <c r="E28" s="211"/>
      <c r="F28" s="223"/>
      <c r="G28" s="228"/>
      <c r="H28" s="228"/>
      <c r="I28" s="228"/>
      <c r="J28" s="5"/>
      <c r="K28" s="227"/>
      <c r="L28" s="227"/>
      <c r="M28" s="227"/>
      <c r="N28" s="227"/>
      <c r="O28" s="59"/>
      <c r="P28" s="59"/>
      <c r="Q28" s="59"/>
      <c r="R28" s="48" t="s">
        <v>45</v>
      </c>
      <c r="S28" s="79"/>
      <c r="T28" s="14"/>
      <c r="U28" s="14"/>
      <c r="V28" s="50" t="s">
        <v>45</v>
      </c>
      <c r="W28" s="5"/>
      <c r="X28" s="5"/>
      <c r="Y28" s="5" t="s">
        <v>66</v>
      </c>
      <c r="Z28" s="5"/>
      <c r="AA28" s="5" t="s">
        <v>67</v>
      </c>
      <c r="AB28" s="11"/>
    </row>
    <row r="29" spans="1:28" ht="20.25" customHeight="1">
      <c r="A29" s="229"/>
      <c r="B29" s="222" t="s">
        <v>46</v>
      </c>
      <c r="C29" s="211"/>
      <c r="D29" s="211"/>
      <c r="E29" s="211"/>
      <c r="F29" s="223"/>
      <c r="G29" s="228"/>
      <c r="H29" s="228"/>
      <c r="I29" s="228"/>
      <c r="J29" s="5"/>
      <c r="K29" s="227" t="s">
        <v>319</v>
      </c>
      <c r="L29" s="227"/>
      <c r="M29" s="227"/>
      <c r="N29" s="227"/>
      <c r="O29" s="85"/>
      <c r="P29" s="156" t="s">
        <v>333</v>
      </c>
      <c r="Q29" s="86"/>
      <c r="R29" s="48" t="s">
        <v>47</v>
      </c>
      <c r="S29" s="264"/>
      <c r="T29" s="265"/>
      <c r="U29" s="265"/>
      <c r="V29" s="91" t="s">
        <v>14</v>
      </c>
      <c r="W29" s="5"/>
      <c r="X29" s="5"/>
      <c r="Y29" s="5" t="s">
        <v>66</v>
      </c>
      <c r="Z29" s="5"/>
      <c r="AA29" s="5" t="s">
        <v>67</v>
      </c>
      <c r="AB29" s="11"/>
    </row>
    <row r="30" spans="1:28" ht="20.25" customHeight="1">
      <c r="A30" s="229"/>
      <c r="B30" s="222" t="s">
        <v>48</v>
      </c>
      <c r="C30" s="211"/>
      <c r="D30" s="211"/>
      <c r="E30" s="211"/>
      <c r="F30" s="223"/>
      <c r="G30" s="228"/>
      <c r="H30" s="228"/>
      <c r="I30" s="228"/>
      <c r="J30" s="5"/>
      <c r="K30" s="227"/>
      <c r="L30" s="227"/>
      <c r="M30" s="227"/>
      <c r="N30" s="227"/>
      <c r="O30" s="23"/>
      <c r="P30" s="156" t="s">
        <v>333</v>
      </c>
      <c r="Q30" s="86"/>
      <c r="R30" s="48" t="s">
        <v>47</v>
      </c>
      <c r="S30" s="264"/>
      <c r="T30" s="265"/>
      <c r="U30" s="265"/>
      <c r="V30" s="91" t="s">
        <v>14</v>
      </c>
      <c r="W30" s="5"/>
      <c r="X30" s="5"/>
      <c r="Y30" s="5" t="s">
        <v>66</v>
      </c>
      <c r="Z30" s="5"/>
      <c r="AA30" s="5" t="s">
        <v>67</v>
      </c>
      <c r="AB30" s="11"/>
    </row>
    <row r="31" spans="1:28" ht="20.25" customHeight="1">
      <c r="A31" s="229"/>
      <c r="B31" s="222" t="s">
        <v>49</v>
      </c>
      <c r="C31" s="211"/>
      <c r="D31" s="211"/>
      <c r="E31" s="211"/>
      <c r="F31" s="223"/>
      <c r="G31" s="228">
        <v>45000</v>
      </c>
      <c r="H31" s="228"/>
      <c r="I31" s="228"/>
      <c r="J31" s="5"/>
      <c r="K31" s="227" t="s">
        <v>50</v>
      </c>
      <c r="L31" s="227"/>
      <c r="M31" s="227"/>
      <c r="N31" s="227"/>
      <c r="O31" s="85">
        <v>10</v>
      </c>
      <c r="P31" s="156" t="s">
        <v>333</v>
      </c>
      <c r="Q31" s="86">
        <v>2</v>
      </c>
      <c r="R31" s="48" t="s">
        <v>47</v>
      </c>
      <c r="S31" s="266">
        <v>1.3</v>
      </c>
      <c r="T31" s="267"/>
      <c r="U31" s="267"/>
      <c r="V31" s="91" t="s">
        <v>14</v>
      </c>
      <c r="W31" s="5"/>
      <c r="X31" s="5">
        <v>7</v>
      </c>
      <c r="Y31" s="5" t="s">
        <v>66</v>
      </c>
      <c r="Z31" s="5">
        <v>9</v>
      </c>
      <c r="AA31" s="5" t="s">
        <v>67</v>
      </c>
      <c r="AB31" s="11"/>
    </row>
    <row r="32" spans="1:28" ht="20.25" customHeight="1">
      <c r="A32" s="230"/>
      <c r="B32" s="222" t="s">
        <v>330</v>
      </c>
      <c r="C32" s="211"/>
      <c r="D32" s="211"/>
      <c r="E32" s="211"/>
      <c r="F32" s="223"/>
      <c r="G32" s="228">
        <v>2000</v>
      </c>
      <c r="H32" s="228"/>
      <c r="I32" s="228"/>
      <c r="J32" s="5"/>
      <c r="K32" s="227" t="s">
        <v>331</v>
      </c>
      <c r="L32" s="227"/>
      <c r="M32" s="227"/>
      <c r="N32" s="227"/>
      <c r="O32" s="85"/>
      <c r="P32" s="156"/>
      <c r="Q32" s="86"/>
      <c r="R32" s="48" t="s">
        <v>332</v>
      </c>
      <c r="S32" s="157"/>
      <c r="T32" s="158"/>
      <c r="U32" s="158"/>
      <c r="V32" s="50" t="s">
        <v>332</v>
      </c>
      <c r="W32" s="5"/>
      <c r="X32" s="5">
        <v>7</v>
      </c>
      <c r="Y32" s="5" t="s">
        <v>250</v>
      </c>
      <c r="Z32" s="5">
        <v>9</v>
      </c>
      <c r="AA32" s="5" t="s">
        <v>251</v>
      </c>
      <c r="AB32" s="11"/>
    </row>
    <row r="33" spans="1:30" ht="20.25" customHeight="1">
      <c r="A33" s="230"/>
      <c r="B33" s="227" t="s">
        <v>308</v>
      </c>
      <c r="C33" s="227"/>
      <c r="D33" s="227"/>
      <c r="E33" s="227"/>
      <c r="F33" s="227"/>
      <c r="G33" s="228">
        <f>SUM(G26:I32)</f>
        <v>62000</v>
      </c>
      <c r="H33" s="228"/>
      <c r="I33" s="228"/>
      <c r="J33" s="5"/>
      <c r="K33" s="40"/>
      <c r="L33" s="14"/>
      <c r="M33" s="14"/>
      <c r="N33" s="48"/>
      <c r="O33" s="40"/>
      <c r="P33" s="14"/>
      <c r="Q33" s="14"/>
      <c r="R33" s="48"/>
      <c r="S33" s="40"/>
      <c r="T33" s="14"/>
      <c r="U33" s="14"/>
      <c r="V33" s="48"/>
      <c r="W33" s="40"/>
      <c r="X33" s="14"/>
      <c r="Y33" s="14"/>
      <c r="Z33" s="14"/>
      <c r="AA33" s="5"/>
      <c r="AB33" s="50"/>
    </row>
    <row r="34" spans="1:30" ht="20.25" customHeight="1">
      <c r="A34" s="247" t="s">
        <v>51</v>
      </c>
      <c r="B34" s="250" t="s">
        <v>219</v>
      </c>
      <c r="C34" s="251"/>
      <c r="D34" s="251"/>
      <c r="E34" s="251"/>
      <c r="F34" s="252"/>
      <c r="G34" s="258" t="s">
        <v>52</v>
      </c>
      <c r="H34" s="259"/>
      <c r="I34" s="259"/>
      <c r="J34" s="260"/>
      <c r="K34" s="250" t="s">
        <v>53</v>
      </c>
      <c r="L34" s="251"/>
      <c r="M34" s="251"/>
      <c r="N34" s="252"/>
      <c r="O34" s="224" t="s">
        <v>54</v>
      </c>
      <c r="P34" s="225"/>
      <c r="Q34" s="225"/>
      <c r="R34" s="225"/>
      <c r="S34" s="225"/>
      <c r="T34" s="225"/>
      <c r="U34" s="225"/>
      <c r="V34" s="225"/>
      <c r="W34" s="225"/>
      <c r="X34" s="225"/>
      <c r="Y34" s="225"/>
      <c r="Z34" s="225"/>
      <c r="AA34" s="225"/>
      <c r="AB34" s="226"/>
    </row>
    <row r="35" spans="1:30" ht="20.25" customHeight="1">
      <c r="A35" s="248"/>
      <c r="B35" s="253" t="s">
        <v>306</v>
      </c>
      <c r="C35" s="254"/>
      <c r="D35" s="254"/>
      <c r="E35" s="254"/>
      <c r="F35" s="255"/>
      <c r="G35" s="88">
        <v>7</v>
      </c>
      <c r="H35" s="58" t="s">
        <v>18</v>
      </c>
      <c r="I35" s="89">
        <v>7</v>
      </c>
      <c r="J35" s="14" t="s">
        <v>55</v>
      </c>
      <c r="K35" s="243">
        <v>17000</v>
      </c>
      <c r="L35" s="228"/>
      <c r="M35" s="228"/>
      <c r="N35" s="116" t="s">
        <v>71</v>
      </c>
      <c r="O35" s="261"/>
      <c r="P35" s="262"/>
      <c r="Q35" s="262"/>
      <c r="R35" s="262"/>
      <c r="S35" s="262"/>
      <c r="T35" s="262"/>
      <c r="U35" s="262"/>
      <c r="V35" s="262"/>
      <c r="W35" s="262"/>
      <c r="X35" s="262"/>
      <c r="Y35" s="262"/>
      <c r="Z35" s="262"/>
      <c r="AA35" s="262"/>
      <c r="AB35" s="263"/>
    </row>
    <row r="36" spans="1:30" ht="20.25" customHeight="1">
      <c r="A36" s="248"/>
      <c r="B36" s="256" t="s">
        <v>224</v>
      </c>
      <c r="C36" s="216"/>
      <c r="D36" s="216"/>
      <c r="E36" s="216"/>
      <c r="F36" s="257"/>
      <c r="G36" s="88">
        <v>7</v>
      </c>
      <c r="H36" s="58" t="s">
        <v>34</v>
      </c>
      <c r="I36" s="89">
        <v>9</v>
      </c>
      <c r="J36" s="14" t="s">
        <v>56</v>
      </c>
      <c r="K36" s="243">
        <v>45000</v>
      </c>
      <c r="L36" s="228"/>
      <c r="M36" s="228"/>
      <c r="N36" s="11"/>
      <c r="O36" s="234" t="s">
        <v>435</v>
      </c>
      <c r="P36" s="235"/>
      <c r="Q36" s="235"/>
      <c r="R36" s="235"/>
      <c r="S36" s="235"/>
      <c r="T36" s="235"/>
      <c r="U36" s="235"/>
      <c r="V36" s="235"/>
      <c r="W36" s="235"/>
      <c r="X36" s="235"/>
      <c r="Y36" s="235"/>
      <c r="Z36" s="235"/>
      <c r="AA36" s="235"/>
      <c r="AB36" s="236"/>
    </row>
    <row r="37" spans="1:30" ht="20.25" customHeight="1">
      <c r="A37" s="248"/>
      <c r="B37" s="231"/>
      <c r="C37" s="231"/>
      <c r="D37" s="231"/>
      <c r="E37" s="231"/>
      <c r="F37" s="231"/>
      <c r="G37" s="88"/>
      <c r="H37" s="58" t="s">
        <v>57</v>
      </c>
      <c r="I37" s="89"/>
      <c r="J37" s="14" t="s">
        <v>58</v>
      </c>
      <c r="K37" s="243"/>
      <c r="L37" s="228"/>
      <c r="M37" s="228"/>
      <c r="N37" s="11"/>
      <c r="O37" s="237" t="s">
        <v>436</v>
      </c>
      <c r="P37" s="238"/>
      <c r="Q37" s="238"/>
      <c r="R37" s="238"/>
      <c r="S37" s="238"/>
      <c r="T37" s="238"/>
      <c r="U37" s="238"/>
      <c r="V37" s="238"/>
      <c r="W37" s="238"/>
      <c r="X37" s="238"/>
      <c r="Y37" s="238"/>
      <c r="Z37" s="238"/>
      <c r="AA37" s="238"/>
      <c r="AB37" s="239"/>
    </row>
    <row r="38" spans="1:30" ht="20.25" customHeight="1">
      <c r="A38" s="248"/>
      <c r="B38" s="231"/>
      <c r="C38" s="231"/>
      <c r="D38" s="231"/>
      <c r="E38" s="231"/>
      <c r="F38" s="231"/>
      <c r="G38" s="88"/>
      <c r="H38" s="58" t="s">
        <v>59</v>
      </c>
      <c r="I38" s="89"/>
      <c r="J38" s="14" t="s">
        <v>60</v>
      </c>
      <c r="K38" s="243"/>
      <c r="L38" s="228"/>
      <c r="M38" s="228"/>
      <c r="N38" s="11"/>
      <c r="O38" s="240"/>
      <c r="P38" s="241"/>
      <c r="Q38" s="241"/>
      <c r="R38" s="241"/>
      <c r="S38" s="241"/>
      <c r="T38" s="241"/>
      <c r="U38" s="241"/>
      <c r="V38" s="241"/>
      <c r="W38" s="241"/>
      <c r="X38" s="241"/>
      <c r="Y38" s="241"/>
      <c r="Z38" s="241"/>
      <c r="AA38" s="241"/>
      <c r="AB38" s="242"/>
    </row>
    <row r="39" spans="1:30" ht="20.25" customHeight="1">
      <c r="A39" s="248"/>
      <c r="B39" s="231"/>
      <c r="C39" s="231"/>
      <c r="D39" s="231"/>
      <c r="E39" s="231"/>
      <c r="F39" s="231"/>
      <c r="G39" s="88"/>
      <c r="H39" s="58" t="s">
        <v>61</v>
      </c>
      <c r="I39" s="89"/>
      <c r="J39" s="14" t="s">
        <v>62</v>
      </c>
      <c r="K39" s="243"/>
      <c r="L39" s="228"/>
      <c r="M39" s="228"/>
      <c r="N39" s="11"/>
      <c r="O39" s="240"/>
      <c r="P39" s="241"/>
      <c r="Q39" s="241"/>
      <c r="R39" s="241"/>
      <c r="S39" s="241"/>
      <c r="T39" s="241"/>
      <c r="U39" s="241"/>
      <c r="V39" s="241"/>
      <c r="W39" s="241"/>
      <c r="X39" s="241"/>
      <c r="Y39" s="241"/>
      <c r="Z39" s="241"/>
      <c r="AA39" s="241"/>
      <c r="AB39" s="242"/>
    </row>
    <row r="40" spans="1:30" ht="20.25" customHeight="1">
      <c r="A40" s="249"/>
      <c r="B40" s="224" t="s">
        <v>309</v>
      </c>
      <c r="C40" s="225"/>
      <c r="D40" s="225"/>
      <c r="E40" s="225"/>
      <c r="F40" s="226"/>
      <c r="G40" s="88"/>
      <c r="H40" s="58"/>
      <c r="I40" s="89"/>
      <c r="J40" s="14"/>
      <c r="K40" s="243">
        <f>SUM(K35:M39)</f>
        <v>62000</v>
      </c>
      <c r="L40" s="228"/>
      <c r="M40" s="228"/>
      <c r="N40" s="11"/>
      <c r="O40" s="244"/>
      <c r="P40" s="245"/>
      <c r="Q40" s="245"/>
      <c r="R40" s="245"/>
      <c r="S40" s="245"/>
      <c r="T40" s="245"/>
      <c r="U40" s="245"/>
      <c r="V40" s="245"/>
      <c r="W40" s="245"/>
      <c r="X40" s="245"/>
      <c r="Y40" s="245"/>
      <c r="Z40" s="245"/>
      <c r="AA40" s="245"/>
      <c r="AB40" s="246"/>
    </row>
    <row r="41" spans="1:30" ht="9" customHeight="1">
      <c r="C41" s="232" t="s">
        <v>221</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row>
    <row r="42" spans="1:30" ht="9" customHeight="1">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row>
    <row r="43" spans="1:30" s="162" customFormat="1" ht="16.5" customHeight="1">
      <c r="A43" s="206" t="s">
        <v>426</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163"/>
      <c r="AD43" s="163"/>
    </row>
  </sheetData>
  <mergeCells count="101">
    <mergeCell ref="A43:AB43"/>
    <mergeCell ref="B29:F29"/>
    <mergeCell ref="G17:J18"/>
    <mergeCell ref="S23:U24"/>
    <mergeCell ref="G23:J24"/>
    <mergeCell ref="K21:M22"/>
    <mergeCell ref="K23:M24"/>
    <mergeCell ref="B19:F20"/>
    <mergeCell ref="O23:Q24"/>
    <mergeCell ref="S17:U18"/>
    <mergeCell ref="G21:J22"/>
    <mergeCell ref="O34:AB34"/>
    <mergeCell ref="G31:I31"/>
    <mergeCell ref="S25:V25"/>
    <mergeCell ref="O25:R25"/>
    <mergeCell ref="B25:F25"/>
    <mergeCell ref="S19:U20"/>
    <mergeCell ref="S21:U22"/>
    <mergeCell ref="G33:I33"/>
    <mergeCell ref="G27:I27"/>
    <mergeCell ref="G28:I28"/>
    <mergeCell ref="G29:I29"/>
    <mergeCell ref="G25:J25"/>
    <mergeCell ref="O17:Q18"/>
    <mergeCell ref="A1:AB1"/>
    <mergeCell ref="W13:AB13"/>
    <mergeCell ref="W14:AB14"/>
    <mergeCell ref="S13:V14"/>
    <mergeCell ref="A13:A14"/>
    <mergeCell ref="G13:J14"/>
    <mergeCell ref="K13:N14"/>
    <mergeCell ref="A15:A24"/>
    <mergeCell ref="B15:F16"/>
    <mergeCell ref="B17:F18"/>
    <mergeCell ref="G15:J16"/>
    <mergeCell ref="G19:J20"/>
    <mergeCell ref="B23:F24"/>
    <mergeCell ref="K15:M16"/>
    <mergeCell ref="K17:M18"/>
    <mergeCell ref="K19:M20"/>
    <mergeCell ref="O4:Q4"/>
    <mergeCell ref="S4:X4"/>
    <mergeCell ref="B8:AB8"/>
    <mergeCell ref="B9:AB9"/>
    <mergeCell ref="O14:R14"/>
    <mergeCell ref="A3:J3"/>
    <mergeCell ref="O13:R13"/>
    <mergeCell ref="S15:U16"/>
    <mergeCell ref="O19:Q20"/>
    <mergeCell ref="O21:Q22"/>
    <mergeCell ref="O15:Q16"/>
    <mergeCell ref="A34:A40"/>
    <mergeCell ref="K37:M37"/>
    <mergeCell ref="K38:M38"/>
    <mergeCell ref="B40:F40"/>
    <mergeCell ref="K34:N34"/>
    <mergeCell ref="K36:M36"/>
    <mergeCell ref="B39:F39"/>
    <mergeCell ref="B35:F35"/>
    <mergeCell ref="B36:F36"/>
    <mergeCell ref="B34:F34"/>
    <mergeCell ref="K35:M35"/>
    <mergeCell ref="G34:J34"/>
    <mergeCell ref="O35:AB35"/>
    <mergeCell ref="S29:U29"/>
    <mergeCell ref="S30:U30"/>
    <mergeCell ref="S31:U31"/>
    <mergeCell ref="K32:N32"/>
    <mergeCell ref="B33:F33"/>
    <mergeCell ref="B32:F32"/>
    <mergeCell ref="G32:I32"/>
    <mergeCell ref="W25:AB25"/>
    <mergeCell ref="C41:AB42"/>
    <mergeCell ref="O36:AB36"/>
    <mergeCell ref="O37:AB37"/>
    <mergeCell ref="O38:AB38"/>
    <mergeCell ref="O39:AB39"/>
    <mergeCell ref="K39:M39"/>
    <mergeCell ref="K40:M40"/>
    <mergeCell ref="B37:F37"/>
    <mergeCell ref="B38:F38"/>
    <mergeCell ref="O40:AB40"/>
    <mergeCell ref="B26:F26"/>
    <mergeCell ref="A4:C4"/>
    <mergeCell ref="E4:J4"/>
    <mergeCell ref="K29:N29"/>
    <mergeCell ref="K26:N26"/>
    <mergeCell ref="K27:N27"/>
    <mergeCell ref="K28:N28"/>
    <mergeCell ref="G26:I26"/>
    <mergeCell ref="A25:A33"/>
    <mergeCell ref="K30:N30"/>
    <mergeCell ref="K31:N31"/>
    <mergeCell ref="B27:F27"/>
    <mergeCell ref="B28:F28"/>
    <mergeCell ref="B13:F14"/>
    <mergeCell ref="B31:F31"/>
    <mergeCell ref="B30:F30"/>
    <mergeCell ref="B21:F22"/>
    <mergeCell ref="G30:I30"/>
    <mergeCell ref="K25:N25"/>
  </mergeCells>
  <phoneticPr fontId="2"/>
  <pageMargins left="0.9055118110236221" right="0.6692913385826772" top="1.1811023622047245" bottom="0.19685039370078741" header="0.9055118110236221"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zoomScaleNormal="100" workbookViewId="0"/>
  </sheetViews>
  <sheetFormatPr defaultColWidth="2.125" defaultRowHeight="14.25"/>
  <cols>
    <col min="1" max="5" width="2.625" style="3" customWidth="1"/>
    <col min="6" max="6" width="0.625" style="3" customWidth="1"/>
    <col min="7" max="7" width="1.625" style="3" customWidth="1"/>
    <col min="8" max="8" width="1.5" style="3" customWidth="1"/>
    <col min="9" max="9" width="3" style="3" customWidth="1"/>
    <col min="10" max="10" width="3.125" style="3" customWidth="1"/>
    <col min="11" max="11" width="3.75" style="3" customWidth="1"/>
    <col min="12" max="12" width="3.25" style="3" customWidth="1"/>
    <col min="13" max="13" width="0.625" style="3" customWidth="1"/>
    <col min="14" max="14" width="3.5" style="3" customWidth="1"/>
    <col min="15" max="15" width="3.25" style="3" customWidth="1"/>
    <col min="16" max="16" width="3.75" style="3" customWidth="1"/>
    <col min="17" max="17" width="3.125" style="3" customWidth="1"/>
    <col min="18" max="18" width="5.125" style="3" customWidth="1"/>
    <col min="19" max="19" width="2.625" style="3" customWidth="1"/>
    <col min="20" max="21" width="1.875" style="3" customWidth="1"/>
    <col min="22" max="22" width="2.125" style="3" customWidth="1"/>
    <col min="23" max="23" width="4.625" style="3" customWidth="1"/>
    <col min="24" max="24" width="1.75" style="3" customWidth="1"/>
    <col min="25" max="25" width="5.625" style="3" customWidth="1"/>
    <col min="26" max="26" width="2.125" style="3" customWidth="1"/>
    <col min="27" max="27" width="2" style="3" customWidth="1"/>
    <col min="28" max="30" width="3.25" style="3" customWidth="1"/>
    <col min="31" max="31" width="1.875" style="3" customWidth="1"/>
    <col min="32" max="62" width="2.875" style="3" customWidth="1"/>
    <col min="63" max="16384" width="2.125" style="3"/>
  </cols>
  <sheetData>
    <row r="1" spans="1:31" s="1" customFormat="1" ht="26.25" customHeight="1">
      <c r="A1" s="32" t="s">
        <v>338</v>
      </c>
      <c r="B1" s="32"/>
      <c r="C1" s="32"/>
      <c r="D1" s="32"/>
      <c r="E1" s="32"/>
      <c r="F1" s="32"/>
      <c r="G1" s="32"/>
      <c r="H1" s="32"/>
      <c r="I1" s="32"/>
      <c r="J1" s="32"/>
      <c r="K1" s="37"/>
      <c r="L1" s="37"/>
      <c r="M1" s="37"/>
      <c r="N1" s="37"/>
      <c r="O1" s="37"/>
      <c r="P1" s="37"/>
      <c r="Q1" s="37"/>
      <c r="R1" s="37"/>
      <c r="S1" s="37"/>
      <c r="T1" s="37"/>
      <c r="U1" s="37"/>
      <c r="V1" s="37"/>
      <c r="W1" s="37"/>
      <c r="X1" s="37"/>
      <c r="Y1" s="37"/>
      <c r="Z1" s="37"/>
      <c r="AA1" s="37"/>
      <c r="AB1" s="37"/>
      <c r="AC1" s="37"/>
      <c r="AD1" s="32"/>
      <c r="AE1" s="32"/>
    </row>
    <row r="2" spans="1:31" ht="30.95" customHeight="1">
      <c r="A2" s="227" t="s">
        <v>339</v>
      </c>
      <c r="B2" s="227"/>
      <c r="C2" s="227"/>
      <c r="D2" s="227"/>
      <c r="E2" s="227"/>
      <c r="F2" s="227"/>
      <c r="G2" s="227"/>
      <c r="H2" s="227"/>
      <c r="I2" s="227"/>
      <c r="J2" s="227" t="s">
        <v>340</v>
      </c>
      <c r="K2" s="227"/>
      <c r="L2" s="227"/>
      <c r="M2" s="227"/>
      <c r="N2" s="227"/>
      <c r="O2" s="227"/>
      <c r="P2" s="227"/>
      <c r="Q2" s="227"/>
      <c r="R2" s="224" t="s">
        <v>271</v>
      </c>
      <c r="S2" s="225"/>
      <c r="T2" s="225"/>
      <c r="U2" s="225"/>
      <c r="V2" s="225"/>
      <c r="W2" s="225"/>
      <c r="X2" s="226"/>
      <c r="Y2" s="227" t="s">
        <v>341</v>
      </c>
      <c r="Z2" s="227"/>
      <c r="AA2" s="227"/>
      <c r="AB2" s="227"/>
      <c r="AC2" s="227"/>
      <c r="AD2" s="227"/>
      <c r="AE2" s="227"/>
    </row>
    <row r="3" spans="1:31" ht="30.95" customHeight="1">
      <c r="A3" s="227"/>
      <c r="B3" s="227"/>
      <c r="C3" s="227"/>
      <c r="D3" s="227"/>
      <c r="E3" s="227"/>
      <c r="F3" s="227"/>
      <c r="G3" s="227"/>
      <c r="H3" s="227"/>
      <c r="I3" s="227"/>
      <c r="J3" s="224" t="s">
        <v>342</v>
      </c>
      <c r="K3" s="225"/>
      <c r="L3" s="225"/>
      <c r="M3" s="226"/>
      <c r="N3" s="227" t="s">
        <v>343</v>
      </c>
      <c r="O3" s="227"/>
      <c r="P3" s="227"/>
      <c r="Q3" s="227"/>
      <c r="R3" s="227" t="s">
        <v>342</v>
      </c>
      <c r="S3" s="227"/>
      <c r="T3" s="227"/>
      <c r="U3" s="227" t="s">
        <v>343</v>
      </c>
      <c r="V3" s="227"/>
      <c r="W3" s="227"/>
      <c r="X3" s="227"/>
      <c r="Y3" s="227" t="s">
        <v>342</v>
      </c>
      <c r="Z3" s="227"/>
      <c r="AA3" s="227"/>
      <c r="AB3" s="227" t="s">
        <v>344</v>
      </c>
      <c r="AC3" s="227"/>
      <c r="AD3" s="227"/>
      <c r="AE3" s="227"/>
    </row>
    <row r="4" spans="1:31" ht="30.95" customHeight="1">
      <c r="A4" s="231" t="s">
        <v>310</v>
      </c>
      <c r="B4" s="231"/>
      <c r="C4" s="231"/>
      <c r="D4" s="231"/>
      <c r="E4" s="231"/>
      <c r="F4" s="231"/>
      <c r="G4" s="231"/>
      <c r="H4" s="231"/>
      <c r="I4" s="231"/>
      <c r="J4" s="253">
        <v>18</v>
      </c>
      <c r="K4" s="254"/>
      <c r="L4" s="254"/>
      <c r="M4" s="255"/>
      <c r="N4" s="307">
        <v>900</v>
      </c>
      <c r="O4" s="308"/>
      <c r="P4" s="308"/>
      <c r="Q4" s="95" t="s">
        <v>74</v>
      </c>
      <c r="R4" s="307">
        <v>18</v>
      </c>
      <c r="S4" s="308"/>
      <c r="T4" s="327"/>
      <c r="U4" s="308">
        <v>895</v>
      </c>
      <c r="V4" s="308"/>
      <c r="W4" s="308"/>
      <c r="X4" s="95" t="s">
        <v>345</v>
      </c>
      <c r="Y4" s="326" t="s">
        <v>482</v>
      </c>
      <c r="Z4" s="326"/>
      <c r="AA4" s="326"/>
      <c r="AB4" s="308" t="s">
        <v>482</v>
      </c>
      <c r="AC4" s="308"/>
      <c r="AD4" s="308"/>
      <c r="AE4" s="99" t="s">
        <v>345</v>
      </c>
    </row>
    <row r="5" spans="1:31" ht="30.95" customHeight="1">
      <c r="A5" s="231"/>
      <c r="B5" s="231"/>
      <c r="C5" s="231"/>
      <c r="D5" s="231"/>
      <c r="E5" s="231"/>
      <c r="F5" s="231"/>
      <c r="G5" s="231"/>
      <c r="H5" s="231"/>
      <c r="I5" s="231"/>
      <c r="J5" s="253"/>
      <c r="K5" s="254"/>
      <c r="L5" s="254"/>
      <c r="M5" s="255"/>
      <c r="N5" s="307"/>
      <c r="O5" s="308"/>
      <c r="P5" s="308"/>
      <c r="Q5" s="93"/>
      <c r="R5" s="307"/>
      <c r="S5" s="308"/>
      <c r="T5" s="327"/>
      <c r="U5" s="308"/>
      <c r="V5" s="308"/>
      <c r="W5" s="308"/>
      <c r="X5" s="93"/>
      <c r="Y5" s="326"/>
      <c r="Z5" s="326"/>
      <c r="AA5" s="326"/>
      <c r="AB5" s="308"/>
      <c r="AC5" s="308"/>
      <c r="AD5" s="308"/>
      <c r="AE5" s="94"/>
    </row>
    <row r="6" spans="1:31" ht="30.95" customHeight="1">
      <c r="A6" s="231"/>
      <c r="B6" s="231"/>
      <c r="C6" s="231"/>
      <c r="D6" s="231"/>
      <c r="E6" s="231"/>
      <c r="F6" s="231"/>
      <c r="G6" s="231"/>
      <c r="H6" s="231"/>
      <c r="I6" s="231"/>
      <c r="J6" s="253"/>
      <c r="K6" s="254"/>
      <c r="L6" s="254"/>
      <c r="M6" s="255"/>
      <c r="N6" s="307"/>
      <c r="O6" s="308"/>
      <c r="P6" s="308"/>
      <c r="Q6" s="93"/>
      <c r="R6" s="307"/>
      <c r="S6" s="308"/>
      <c r="T6" s="327"/>
      <c r="U6" s="308"/>
      <c r="V6" s="308"/>
      <c r="W6" s="308"/>
      <c r="X6" s="93"/>
      <c r="Y6" s="326"/>
      <c r="Z6" s="326"/>
      <c r="AA6" s="326"/>
      <c r="AB6" s="308"/>
      <c r="AC6" s="308"/>
      <c r="AD6" s="308"/>
      <c r="AE6" s="94"/>
    </row>
    <row r="7" spans="1:31" ht="30.95" customHeight="1">
      <c r="A7" s="231"/>
      <c r="B7" s="231"/>
      <c r="C7" s="231"/>
      <c r="D7" s="231"/>
      <c r="E7" s="231"/>
      <c r="F7" s="231"/>
      <c r="G7" s="231"/>
      <c r="H7" s="231"/>
      <c r="I7" s="231"/>
      <c r="J7" s="253"/>
      <c r="K7" s="254"/>
      <c r="L7" s="254"/>
      <c r="M7" s="255"/>
      <c r="N7" s="307"/>
      <c r="O7" s="308"/>
      <c r="P7" s="308"/>
      <c r="Q7" s="93"/>
      <c r="R7" s="307"/>
      <c r="S7" s="308"/>
      <c r="T7" s="327"/>
      <c r="U7" s="308"/>
      <c r="V7" s="308"/>
      <c r="W7" s="308"/>
      <c r="X7" s="93"/>
      <c r="Y7" s="326"/>
      <c r="Z7" s="326"/>
      <c r="AA7" s="326"/>
      <c r="AB7" s="308"/>
      <c r="AC7" s="308"/>
      <c r="AD7" s="308"/>
      <c r="AE7" s="94"/>
    </row>
    <row r="8" spans="1:31" ht="30.95" customHeight="1">
      <c r="A8" s="231"/>
      <c r="B8" s="231"/>
      <c r="C8" s="231"/>
      <c r="D8" s="231"/>
      <c r="E8" s="231"/>
      <c r="F8" s="231"/>
      <c r="G8" s="231"/>
      <c r="H8" s="231"/>
      <c r="I8" s="231"/>
      <c r="J8" s="253"/>
      <c r="K8" s="254"/>
      <c r="L8" s="254"/>
      <c r="M8" s="255"/>
      <c r="N8" s="307"/>
      <c r="O8" s="308"/>
      <c r="P8" s="308"/>
      <c r="Q8" s="93"/>
      <c r="R8" s="307"/>
      <c r="S8" s="308"/>
      <c r="T8" s="327"/>
      <c r="U8" s="308"/>
      <c r="V8" s="308"/>
      <c r="W8" s="308"/>
      <c r="X8" s="93"/>
      <c r="Y8" s="326"/>
      <c r="Z8" s="326"/>
      <c r="AA8" s="326"/>
      <c r="AB8" s="308"/>
      <c r="AC8" s="308"/>
      <c r="AD8" s="308"/>
      <c r="AE8" s="94"/>
    </row>
    <row r="9" spans="1:31" ht="30.95" customHeight="1">
      <c r="A9" s="227" t="s">
        <v>335</v>
      </c>
      <c r="B9" s="227"/>
      <c r="C9" s="227"/>
      <c r="D9" s="227"/>
      <c r="E9" s="227"/>
      <c r="F9" s="227"/>
      <c r="G9" s="227"/>
      <c r="H9" s="227"/>
      <c r="I9" s="227"/>
      <c r="J9" s="253">
        <f>SUM(J4:M8)</f>
        <v>18</v>
      </c>
      <c r="K9" s="254"/>
      <c r="L9" s="254"/>
      <c r="M9" s="255"/>
      <c r="N9" s="307">
        <f>SUM(N4:P8)</f>
        <v>900</v>
      </c>
      <c r="O9" s="308"/>
      <c r="P9" s="308"/>
      <c r="Q9" s="14"/>
      <c r="R9" s="307">
        <f>SUM(R4:T8)</f>
        <v>18</v>
      </c>
      <c r="S9" s="308"/>
      <c r="T9" s="308"/>
      <c r="U9" s="307">
        <f>SUM(U4:W8)</f>
        <v>895</v>
      </c>
      <c r="V9" s="308"/>
      <c r="W9" s="308"/>
      <c r="X9" s="14"/>
      <c r="Y9" s="326" t="s">
        <v>482</v>
      </c>
      <c r="Z9" s="326"/>
      <c r="AA9" s="326"/>
      <c r="AB9" s="308" t="s">
        <v>482</v>
      </c>
      <c r="AC9" s="308"/>
      <c r="AD9" s="308"/>
      <c r="AE9" s="41"/>
    </row>
    <row r="10" spans="1:31" ht="15" customHeight="1"/>
    <row r="11" spans="1:31" ht="26.25" customHeight="1">
      <c r="A11" s="13" t="s">
        <v>346</v>
      </c>
    </row>
    <row r="12" spans="1:31" ht="30.95" customHeight="1">
      <c r="A12" s="29" t="s">
        <v>347</v>
      </c>
      <c r="B12" s="22"/>
      <c r="C12" s="22"/>
      <c r="D12" s="22"/>
      <c r="E12" s="30"/>
      <c r="F12" s="224" t="s">
        <v>348</v>
      </c>
      <c r="G12" s="225"/>
      <c r="H12" s="225"/>
      <c r="I12" s="225"/>
      <c r="J12" s="225"/>
      <c r="K12" s="225"/>
      <c r="L12" s="225"/>
      <c r="M12" s="225"/>
      <c r="N12" s="226"/>
      <c r="O12" s="328" t="s">
        <v>349</v>
      </c>
      <c r="P12" s="329"/>
      <c r="Q12" s="329"/>
      <c r="R12" s="329"/>
      <c r="S12" s="330"/>
      <c r="T12" s="227" t="s">
        <v>348</v>
      </c>
      <c r="U12" s="227"/>
      <c r="V12" s="227"/>
      <c r="W12" s="227"/>
      <c r="X12" s="227"/>
      <c r="Y12" s="227"/>
      <c r="Z12" s="227"/>
      <c r="AA12" s="224" t="s">
        <v>349</v>
      </c>
      <c r="AB12" s="225"/>
      <c r="AC12" s="225"/>
      <c r="AD12" s="225"/>
      <c r="AE12" s="226"/>
    </row>
    <row r="13" spans="1:31" ht="30.95" customHeight="1">
      <c r="A13" s="57"/>
      <c r="B13" s="12"/>
      <c r="C13" s="12"/>
      <c r="D13" s="12"/>
      <c r="E13" s="72"/>
      <c r="F13" s="316" t="s">
        <v>350</v>
      </c>
      <c r="G13" s="317"/>
      <c r="H13" s="318"/>
      <c r="I13" s="331" t="s">
        <v>351</v>
      </c>
      <c r="J13" s="331"/>
      <c r="K13" s="331"/>
      <c r="L13" s="331"/>
      <c r="M13" s="331"/>
      <c r="N13" s="331"/>
      <c r="O13" s="310">
        <v>7718</v>
      </c>
      <c r="P13" s="311"/>
      <c r="Q13" s="311"/>
      <c r="R13" s="312"/>
      <c r="S13" s="96" t="s">
        <v>352</v>
      </c>
      <c r="T13" s="281" t="s">
        <v>353</v>
      </c>
      <c r="U13" s="281"/>
      <c r="V13" s="227" t="s">
        <v>354</v>
      </c>
      <c r="W13" s="227"/>
      <c r="X13" s="227"/>
      <c r="Y13" s="227"/>
      <c r="Z13" s="227"/>
      <c r="AA13" s="307">
        <v>426</v>
      </c>
      <c r="AB13" s="308"/>
      <c r="AC13" s="308"/>
      <c r="AD13" s="308"/>
      <c r="AE13" s="96" t="s">
        <v>355</v>
      </c>
    </row>
    <row r="14" spans="1:31" ht="30.95" customHeight="1">
      <c r="A14" s="57"/>
      <c r="B14" s="12"/>
      <c r="C14" s="12"/>
      <c r="D14" s="12"/>
      <c r="E14" s="72"/>
      <c r="F14" s="319"/>
      <c r="G14" s="320"/>
      <c r="H14" s="321"/>
      <c r="I14" s="313" t="s">
        <v>356</v>
      </c>
      <c r="J14" s="313"/>
      <c r="K14" s="313"/>
      <c r="L14" s="313"/>
      <c r="M14" s="313"/>
      <c r="N14" s="313"/>
      <c r="O14" s="310">
        <v>935</v>
      </c>
      <c r="P14" s="311"/>
      <c r="Q14" s="311"/>
      <c r="R14" s="312"/>
      <c r="S14" s="71"/>
      <c r="T14" s="281"/>
      <c r="U14" s="281"/>
      <c r="V14" s="227" t="s">
        <v>357</v>
      </c>
      <c r="W14" s="227"/>
      <c r="X14" s="227"/>
      <c r="Y14" s="227"/>
      <c r="Z14" s="227"/>
      <c r="AA14" s="307">
        <v>317</v>
      </c>
      <c r="AB14" s="308"/>
      <c r="AC14" s="308"/>
      <c r="AD14" s="308"/>
      <c r="AE14" s="71"/>
    </row>
    <row r="15" spans="1:31" ht="30.95" customHeight="1">
      <c r="A15" s="314" t="s">
        <v>358</v>
      </c>
      <c r="B15" s="214"/>
      <c r="C15" s="214"/>
      <c r="D15" s="214"/>
      <c r="E15" s="315"/>
      <c r="F15" s="319"/>
      <c r="G15" s="320"/>
      <c r="H15" s="321"/>
      <c r="I15" s="313" t="s">
        <v>359</v>
      </c>
      <c r="J15" s="313"/>
      <c r="K15" s="313"/>
      <c r="L15" s="313"/>
      <c r="M15" s="313"/>
      <c r="N15" s="313"/>
      <c r="O15" s="310"/>
      <c r="P15" s="311"/>
      <c r="Q15" s="311"/>
      <c r="R15" s="312"/>
      <c r="S15" s="71"/>
      <c r="T15" s="281"/>
      <c r="U15" s="281"/>
      <c r="V15" s="227" t="s">
        <v>360</v>
      </c>
      <c r="W15" s="227"/>
      <c r="X15" s="227"/>
      <c r="Y15" s="227"/>
      <c r="Z15" s="227"/>
      <c r="AA15" s="307">
        <v>128</v>
      </c>
      <c r="AB15" s="308"/>
      <c r="AC15" s="308"/>
      <c r="AD15" s="308"/>
      <c r="AE15" s="71"/>
    </row>
    <row r="16" spans="1:31" ht="30.95" customHeight="1">
      <c r="A16" s="314" t="s">
        <v>349</v>
      </c>
      <c r="B16" s="214"/>
      <c r="C16" s="214"/>
      <c r="D16" s="214"/>
      <c r="E16" s="315"/>
      <c r="F16" s="319"/>
      <c r="G16" s="320"/>
      <c r="H16" s="321"/>
      <c r="I16" s="313" t="s">
        <v>361</v>
      </c>
      <c r="J16" s="313"/>
      <c r="K16" s="313"/>
      <c r="L16" s="313"/>
      <c r="M16" s="313"/>
      <c r="N16" s="313"/>
      <c r="O16" s="310"/>
      <c r="P16" s="311"/>
      <c r="Q16" s="311"/>
      <c r="R16" s="312"/>
      <c r="S16" s="71"/>
      <c r="T16" s="281"/>
      <c r="U16" s="281"/>
      <c r="V16" s="227"/>
      <c r="W16" s="227"/>
      <c r="X16" s="227"/>
      <c r="Y16" s="227"/>
      <c r="Z16" s="227"/>
      <c r="AA16" s="307"/>
      <c r="AB16" s="308"/>
      <c r="AC16" s="308"/>
      <c r="AD16" s="308"/>
      <c r="AE16" s="71"/>
    </row>
    <row r="17" spans="1:31" ht="30.95" customHeight="1">
      <c r="A17" s="57"/>
      <c r="B17" s="12"/>
      <c r="C17" s="12"/>
      <c r="D17" s="12"/>
      <c r="E17" s="72"/>
      <c r="F17" s="319"/>
      <c r="G17" s="320"/>
      <c r="H17" s="321"/>
      <c r="I17" s="313" t="s">
        <v>362</v>
      </c>
      <c r="J17" s="313"/>
      <c r="K17" s="313"/>
      <c r="L17" s="313"/>
      <c r="M17" s="313"/>
      <c r="N17" s="313"/>
      <c r="O17" s="310"/>
      <c r="P17" s="311"/>
      <c r="Q17" s="311"/>
      <c r="R17" s="312"/>
      <c r="S17" s="71"/>
      <c r="T17" s="281"/>
      <c r="U17" s="281"/>
      <c r="V17" s="227" t="s">
        <v>363</v>
      </c>
      <c r="W17" s="227"/>
      <c r="X17" s="227"/>
      <c r="Y17" s="227"/>
      <c r="Z17" s="227"/>
      <c r="AA17" s="307">
        <f>SUM(AA13:AD16)</f>
        <v>871</v>
      </c>
      <c r="AB17" s="308"/>
      <c r="AC17" s="308"/>
      <c r="AD17" s="308"/>
      <c r="AE17" s="71"/>
    </row>
    <row r="18" spans="1:31" ht="30.95" customHeight="1">
      <c r="A18" s="27"/>
      <c r="B18" s="20"/>
      <c r="C18" s="20"/>
      <c r="D18" s="20"/>
      <c r="E18" s="28"/>
      <c r="F18" s="322"/>
      <c r="G18" s="323"/>
      <c r="H18" s="324"/>
      <c r="I18" s="256" t="s">
        <v>364</v>
      </c>
      <c r="J18" s="216"/>
      <c r="K18" s="216"/>
      <c r="L18" s="216"/>
      <c r="M18" s="216"/>
      <c r="N18" s="257"/>
      <c r="O18" s="310">
        <f>SUM(O13:R17)</f>
        <v>8653</v>
      </c>
      <c r="P18" s="311"/>
      <c r="Q18" s="311"/>
      <c r="R18" s="312"/>
      <c r="S18" s="71"/>
      <c r="T18" s="227" t="s">
        <v>365</v>
      </c>
      <c r="U18" s="227"/>
      <c r="V18" s="227"/>
      <c r="W18" s="227"/>
      <c r="X18" s="227"/>
      <c r="Y18" s="227"/>
      <c r="Z18" s="227"/>
      <c r="AA18" s="309">
        <f>SUM(O18,AA17)</f>
        <v>9524</v>
      </c>
      <c r="AB18" s="308"/>
      <c r="AC18" s="308"/>
      <c r="AD18" s="308"/>
      <c r="AE18" s="71"/>
    </row>
    <row r="19" spans="1:31" ht="20.100000000000001" customHeight="1">
      <c r="A19" s="29"/>
      <c r="B19" s="22"/>
      <c r="C19" s="22"/>
      <c r="D19" s="22"/>
      <c r="E19" s="30"/>
      <c r="F19" s="302" t="s">
        <v>366</v>
      </c>
      <c r="G19" s="303"/>
      <c r="H19" s="303"/>
      <c r="I19" s="303"/>
      <c r="J19" s="303"/>
      <c r="K19" s="303"/>
      <c r="L19" s="303"/>
      <c r="M19" s="304"/>
      <c r="N19" s="224" t="s">
        <v>367</v>
      </c>
      <c r="O19" s="225"/>
      <c r="P19" s="225"/>
      <c r="Q19" s="225"/>
      <c r="R19" s="225"/>
      <c r="S19" s="225"/>
      <c r="T19" s="225"/>
      <c r="U19" s="225"/>
      <c r="V19" s="225"/>
      <c r="W19" s="225"/>
      <c r="X19" s="225"/>
      <c r="Y19" s="225"/>
      <c r="Z19" s="226"/>
      <c r="AA19" s="333" t="s">
        <v>336</v>
      </c>
      <c r="AB19" s="334"/>
      <c r="AC19" s="334"/>
      <c r="AD19" s="334"/>
      <c r="AE19" s="335"/>
    </row>
    <row r="20" spans="1:31" ht="20.100000000000001" customHeight="1">
      <c r="A20" s="57"/>
      <c r="B20" s="12"/>
      <c r="C20" s="12"/>
      <c r="D20" s="12"/>
      <c r="E20" s="72"/>
      <c r="F20" s="298"/>
      <c r="G20" s="299"/>
      <c r="H20" s="299"/>
      <c r="I20" s="299"/>
      <c r="J20" s="299"/>
      <c r="K20" s="299"/>
      <c r="L20" s="299"/>
      <c r="M20" s="300"/>
      <c r="N20" s="224" t="s">
        <v>368</v>
      </c>
      <c r="O20" s="225"/>
      <c r="P20" s="225"/>
      <c r="Q20" s="226"/>
      <c r="R20" s="224" t="s">
        <v>369</v>
      </c>
      <c r="S20" s="225"/>
      <c r="T20" s="225"/>
      <c r="U20" s="225"/>
      <c r="V20" s="226"/>
      <c r="W20" s="224" t="s">
        <v>370</v>
      </c>
      <c r="X20" s="225"/>
      <c r="Y20" s="225"/>
      <c r="Z20" s="226"/>
      <c r="AA20" s="298" t="s">
        <v>371</v>
      </c>
      <c r="AB20" s="299"/>
      <c r="AC20" s="299"/>
      <c r="AD20" s="299"/>
      <c r="AE20" s="300"/>
    </row>
    <row r="21" spans="1:31" ht="30.95" customHeight="1">
      <c r="A21" s="159"/>
      <c r="B21" s="13"/>
      <c r="C21" s="13"/>
      <c r="D21" s="13"/>
      <c r="E21" s="44"/>
      <c r="F21" s="10"/>
      <c r="G21" s="325" t="s">
        <v>372</v>
      </c>
      <c r="H21" s="325"/>
      <c r="I21" s="325"/>
      <c r="J21" s="325"/>
      <c r="K21" s="325"/>
      <c r="L21" s="325"/>
      <c r="M21" s="80"/>
      <c r="N21" s="243">
        <v>9820</v>
      </c>
      <c r="O21" s="228"/>
      <c r="P21" s="228"/>
      <c r="Q21" s="98" t="s">
        <v>70</v>
      </c>
      <c r="R21" s="243"/>
      <c r="S21" s="228"/>
      <c r="T21" s="228"/>
      <c r="U21" s="228"/>
      <c r="V21" s="98" t="s">
        <v>70</v>
      </c>
      <c r="W21" s="243">
        <f>SUM(N21:V21)</f>
        <v>9820</v>
      </c>
      <c r="X21" s="228"/>
      <c r="Y21" s="228"/>
      <c r="Z21" s="98" t="s">
        <v>352</v>
      </c>
      <c r="AA21" s="336"/>
      <c r="AB21" s="337"/>
      <c r="AC21" s="337"/>
      <c r="AD21" s="337"/>
      <c r="AE21" s="338"/>
    </row>
    <row r="22" spans="1:31" ht="30.95" customHeight="1">
      <c r="A22" s="314" t="s">
        <v>373</v>
      </c>
      <c r="B22" s="214"/>
      <c r="C22" s="214"/>
      <c r="D22" s="214"/>
      <c r="E22" s="315"/>
      <c r="F22" s="10"/>
      <c r="G22" s="211" t="s">
        <v>374</v>
      </c>
      <c r="H22" s="211"/>
      <c r="I22" s="211"/>
      <c r="J22" s="211"/>
      <c r="K22" s="211"/>
      <c r="L22" s="211"/>
      <c r="M22" s="41"/>
      <c r="N22" s="243">
        <v>15600</v>
      </c>
      <c r="O22" s="228"/>
      <c r="P22" s="228"/>
      <c r="Q22" s="63"/>
      <c r="R22" s="243">
        <v>10000</v>
      </c>
      <c r="S22" s="228"/>
      <c r="T22" s="228"/>
      <c r="U22" s="228"/>
      <c r="V22" s="97"/>
      <c r="W22" s="243">
        <f>SUM(N22:V22)</f>
        <v>25600</v>
      </c>
      <c r="X22" s="228"/>
      <c r="Y22" s="228"/>
      <c r="Z22" s="50"/>
      <c r="AA22" s="250" t="s">
        <v>73</v>
      </c>
      <c r="AB22" s="251"/>
      <c r="AC22" s="251"/>
      <c r="AD22" s="251"/>
      <c r="AE22" s="252"/>
    </row>
    <row r="23" spans="1:31" ht="30.95" customHeight="1">
      <c r="A23" s="314" t="s">
        <v>349</v>
      </c>
      <c r="B23" s="214"/>
      <c r="C23" s="214"/>
      <c r="D23" s="214"/>
      <c r="E23" s="315"/>
      <c r="F23" s="10"/>
      <c r="G23" s="211" t="s">
        <v>375</v>
      </c>
      <c r="H23" s="211"/>
      <c r="I23" s="211"/>
      <c r="J23" s="211"/>
      <c r="K23" s="211"/>
      <c r="L23" s="211"/>
      <c r="M23" s="41"/>
      <c r="N23" s="243"/>
      <c r="O23" s="228"/>
      <c r="P23" s="228"/>
      <c r="Q23" s="63"/>
      <c r="R23" s="243"/>
      <c r="S23" s="228"/>
      <c r="T23" s="228"/>
      <c r="U23" s="228"/>
      <c r="V23" s="97"/>
      <c r="W23" s="243"/>
      <c r="X23" s="228"/>
      <c r="Y23" s="228"/>
      <c r="Z23" s="50"/>
      <c r="AA23" s="224"/>
      <c r="AB23" s="225"/>
      <c r="AC23" s="225"/>
      <c r="AD23" s="225"/>
      <c r="AE23" s="226"/>
    </row>
    <row r="24" spans="1:31" ht="30.95" customHeight="1">
      <c r="A24" s="57"/>
      <c r="B24" s="12"/>
      <c r="C24" s="12"/>
      <c r="D24" s="12"/>
      <c r="E24" s="72"/>
      <c r="F24" s="40"/>
      <c r="G24" s="211" t="s">
        <v>376</v>
      </c>
      <c r="H24" s="211"/>
      <c r="I24" s="211"/>
      <c r="J24" s="211"/>
      <c r="K24" s="211"/>
      <c r="L24" s="211"/>
      <c r="M24" s="41"/>
      <c r="N24" s="243">
        <v>11963</v>
      </c>
      <c r="O24" s="228"/>
      <c r="P24" s="228"/>
      <c r="Q24" s="63"/>
      <c r="R24" s="243"/>
      <c r="S24" s="228"/>
      <c r="T24" s="228"/>
      <c r="U24" s="228"/>
      <c r="V24" s="97"/>
      <c r="W24" s="243">
        <f>SUM(N24:V24)</f>
        <v>11963</v>
      </c>
      <c r="X24" s="228"/>
      <c r="Y24" s="228"/>
      <c r="Z24" s="50"/>
      <c r="AA24" s="224"/>
      <c r="AB24" s="225"/>
      <c r="AC24" s="225"/>
      <c r="AD24" s="225"/>
      <c r="AE24" s="226"/>
    </row>
    <row r="25" spans="1:31" ht="30.95" customHeight="1">
      <c r="A25" s="27"/>
      <c r="B25" s="20"/>
      <c r="C25" s="20"/>
      <c r="D25" s="20"/>
      <c r="E25" s="28"/>
      <c r="F25" s="40"/>
      <c r="G25" s="225" t="s">
        <v>337</v>
      </c>
      <c r="H25" s="225"/>
      <c r="I25" s="225"/>
      <c r="J25" s="225"/>
      <c r="K25" s="225"/>
      <c r="L25" s="225"/>
      <c r="M25" s="41"/>
      <c r="N25" s="243">
        <f>SUM(N21:P24)</f>
        <v>37383</v>
      </c>
      <c r="O25" s="228"/>
      <c r="P25" s="228"/>
      <c r="Q25" s="63"/>
      <c r="R25" s="243">
        <f>SUM(R21:U24)</f>
        <v>10000</v>
      </c>
      <c r="S25" s="228"/>
      <c r="T25" s="228"/>
      <c r="U25" s="228"/>
      <c r="V25" s="97"/>
      <c r="W25" s="332">
        <f>SUM(N25,R25)</f>
        <v>47383</v>
      </c>
      <c r="X25" s="228"/>
      <c r="Y25" s="228"/>
      <c r="Z25" s="50"/>
      <c r="AA25" s="224"/>
      <c r="AB25" s="225"/>
      <c r="AC25" s="225"/>
      <c r="AD25" s="225"/>
      <c r="AE25" s="226"/>
    </row>
    <row r="26" spans="1:31" ht="33" customHeight="1">
      <c r="A26" s="119" t="s">
        <v>377</v>
      </c>
    </row>
    <row r="27" spans="1:31">
      <c r="A27" s="119"/>
    </row>
    <row r="28" spans="1:31">
      <c r="A28" s="119"/>
    </row>
    <row r="29" spans="1:31" ht="18.75" customHeight="1">
      <c r="A29" s="206" t="s">
        <v>427</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row>
  </sheetData>
  <mergeCells count="119">
    <mergeCell ref="A29:AE29"/>
    <mergeCell ref="I13:N13"/>
    <mergeCell ref="I18:N18"/>
    <mergeCell ref="O17:R17"/>
    <mergeCell ref="O18:R18"/>
    <mergeCell ref="O13:R13"/>
    <mergeCell ref="A15:E15"/>
    <mergeCell ref="A16:E16"/>
    <mergeCell ref="O14:R14"/>
    <mergeCell ref="O15:R15"/>
    <mergeCell ref="W25:Y25"/>
    <mergeCell ref="R25:U25"/>
    <mergeCell ref="AA23:AE23"/>
    <mergeCell ref="AA20:AE20"/>
    <mergeCell ref="R24:U24"/>
    <mergeCell ref="R22:U22"/>
    <mergeCell ref="AA25:AE25"/>
    <mergeCell ref="N19:Z19"/>
    <mergeCell ref="AA19:AE19"/>
    <mergeCell ref="AA21:AE21"/>
    <mergeCell ref="R20:V20"/>
    <mergeCell ref="R21:U21"/>
    <mergeCell ref="G25:L25"/>
    <mergeCell ref="A22:E22"/>
    <mergeCell ref="Y2:AE2"/>
    <mergeCell ref="R2:X2"/>
    <mergeCell ref="U8:W8"/>
    <mergeCell ref="Y8:AA8"/>
    <mergeCell ref="U9:W9"/>
    <mergeCell ref="Y9:AA9"/>
    <mergeCell ref="R7:T7"/>
    <mergeCell ref="R8:T8"/>
    <mergeCell ref="I16:N16"/>
    <mergeCell ref="V15:Z15"/>
    <mergeCell ref="T13:U17"/>
    <mergeCell ref="V16:Z16"/>
    <mergeCell ref="V13:Z13"/>
    <mergeCell ref="N9:P9"/>
    <mergeCell ref="O12:S12"/>
    <mergeCell ref="A8:I8"/>
    <mergeCell ref="N8:P8"/>
    <mergeCell ref="T12:Z12"/>
    <mergeCell ref="AA12:AE12"/>
    <mergeCell ref="F12:N12"/>
    <mergeCell ref="J7:M7"/>
    <mergeCell ref="AB9:AD9"/>
    <mergeCell ref="AB8:AD8"/>
    <mergeCell ref="R9:T9"/>
    <mergeCell ref="AB7:AD7"/>
    <mergeCell ref="Y5:AA5"/>
    <mergeCell ref="Y6:AA6"/>
    <mergeCell ref="Y7:AA7"/>
    <mergeCell ref="N3:Q3"/>
    <mergeCell ref="Y3:AA3"/>
    <mergeCell ref="AB6:AD6"/>
    <mergeCell ref="N6:P6"/>
    <mergeCell ref="R6:T6"/>
    <mergeCell ref="U6:W6"/>
    <mergeCell ref="N7:P7"/>
    <mergeCell ref="R3:T3"/>
    <mergeCell ref="U3:X3"/>
    <mergeCell ref="U7:W7"/>
    <mergeCell ref="AB4:AD4"/>
    <mergeCell ref="AB5:AD5"/>
    <mergeCell ref="N4:P4"/>
    <mergeCell ref="N5:P5"/>
    <mergeCell ref="R5:T5"/>
    <mergeCell ref="U4:W4"/>
    <mergeCell ref="U5:W5"/>
    <mergeCell ref="R4:T4"/>
    <mergeCell ref="AB3:AE3"/>
    <mergeCell ref="Y4:AA4"/>
    <mergeCell ref="A23:E23"/>
    <mergeCell ref="N22:P22"/>
    <mergeCell ref="N23:P23"/>
    <mergeCell ref="N24:P24"/>
    <mergeCell ref="N25:P25"/>
    <mergeCell ref="G24:L24"/>
    <mergeCell ref="G23:L23"/>
    <mergeCell ref="J3:M3"/>
    <mergeCell ref="J4:M4"/>
    <mergeCell ref="J5:M5"/>
    <mergeCell ref="J6:M6"/>
    <mergeCell ref="A2:I3"/>
    <mergeCell ref="A4:I4"/>
    <mergeCell ref="A5:I5"/>
    <mergeCell ref="A6:I6"/>
    <mergeCell ref="A7:I7"/>
    <mergeCell ref="J2:Q2"/>
    <mergeCell ref="J8:M8"/>
    <mergeCell ref="J9:M9"/>
    <mergeCell ref="F19:M20"/>
    <mergeCell ref="F13:H18"/>
    <mergeCell ref="I17:N17"/>
    <mergeCell ref="G21:L21"/>
    <mergeCell ref="G22:L22"/>
    <mergeCell ref="A9:I9"/>
    <mergeCell ref="T18:Z18"/>
    <mergeCell ref="V17:Z17"/>
    <mergeCell ref="AA18:AD18"/>
    <mergeCell ref="AA15:AD15"/>
    <mergeCell ref="AA16:AD16"/>
    <mergeCell ref="O16:R16"/>
    <mergeCell ref="I14:N14"/>
    <mergeCell ref="I15:N15"/>
    <mergeCell ref="AA13:AD13"/>
    <mergeCell ref="W24:Y24"/>
    <mergeCell ref="AA24:AE24"/>
    <mergeCell ref="N20:Q20"/>
    <mergeCell ref="AA14:AD14"/>
    <mergeCell ref="AA22:AE22"/>
    <mergeCell ref="AA17:AD17"/>
    <mergeCell ref="W23:Y23"/>
    <mergeCell ref="R23:U23"/>
    <mergeCell ref="V14:Z14"/>
    <mergeCell ref="W22:Y22"/>
    <mergeCell ref="N21:P21"/>
    <mergeCell ref="W20:Z20"/>
    <mergeCell ref="W21:Y21"/>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zoomScaleNormal="100" workbookViewId="0">
      <selection sqref="A1:AE1"/>
    </sheetView>
  </sheetViews>
  <sheetFormatPr defaultColWidth="2.125" defaultRowHeight="14.25"/>
  <cols>
    <col min="1" max="1" width="0.75" style="3" customWidth="1"/>
    <col min="2" max="3" width="4.625" style="3" customWidth="1"/>
    <col min="4" max="4" width="0.875" style="3" customWidth="1"/>
    <col min="5" max="6" width="4" style="3" customWidth="1"/>
    <col min="7" max="7" width="0.875" style="3" customWidth="1"/>
    <col min="8" max="12" width="2.75" style="3" customWidth="1"/>
    <col min="13" max="13" width="3.375" style="3" customWidth="1"/>
    <col min="14" max="22" width="2.75" style="3" customWidth="1"/>
    <col min="23" max="23" width="3.125" style="3" customWidth="1"/>
    <col min="24" max="31" width="2.75" style="3" customWidth="1"/>
    <col min="32" max="62" width="2.875" style="3" customWidth="1"/>
    <col min="63" max="16384" width="2.125" style="3"/>
  </cols>
  <sheetData>
    <row r="1" spans="1:31" s="102" customFormat="1" ht="21.95" customHeight="1">
      <c r="A1" s="357" t="s">
        <v>379</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row>
    <row r="2" spans="1:31" s="1" customFormat="1" ht="18" customHeight="1">
      <c r="I2" s="26"/>
      <c r="J2" s="26"/>
      <c r="K2" s="26"/>
      <c r="L2" s="26"/>
      <c r="M2" s="26"/>
      <c r="N2" s="26"/>
      <c r="O2" s="26"/>
      <c r="P2" s="26"/>
      <c r="Q2" s="26"/>
      <c r="R2" s="26"/>
      <c r="S2" s="26"/>
      <c r="T2" s="26"/>
      <c r="U2" s="26"/>
      <c r="V2" s="26"/>
      <c r="W2" s="26"/>
      <c r="X2" s="26"/>
      <c r="Y2" s="26"/>
      <c r="Z2" s="26"/>
      <c r="AA2" s="26"/>
      <c r="AB2" s="26"/>
      <c r="AC2" s="26"/>
      <c r="AD2" s="26"/>
    </row>
    <row r="3" spans="1:31" s="18" customFormat="1" ht="28.5" customHeight="1">
      <c r="A3" s="333" t="s">
        <v>266</v>
      </c>
      <c r="B3" s="303"/>
      <c r="C3" s="303"/>
      <c r="D3" s="303"/>
      <c r="E3" s="303"/>
      <c r="F3" s="303"/>
      <c r="G3" s="304"/>
      <c r="H3" s="34" t="s">
        <v>380</v>
      </c>
      <c r="I3" s="34"/>
      <c r="J3" s="34"/>
      <c r="K3" s="34"/>
      <c r="L3" s="34"/>
      <c r="M3" s="34"/>
      <c r="N3" s="34"/>
      <c r="O3" s="34"/>
      <c r="P3" s="29"/>
      <c r="Q3" s="22"/>
      <c r="R3" s="22"/>
      <c r="S3" s="22"/>
      <c r="T3" s="22"/>
      <c r="U3" s="22"/>
      <c r="V3" s="22"/>
      <c r="W3" s="73"/>
      <c r="X3" s="22"/>
      <c r="Y3" s="22"/>
      <c r="Z3" s="42"/>
      <c r="AA3" s="42"/>
      <c r="AB3" s="42"/>
      <c r="AC3" s="22"/>
      <c r="AD3" s="22"/>
      <c r="AE3" s="43"/>
    </row>
    <row r="4" spans="1:31" s="18" customFormat="1" ht="18.75" customHeight="1">
      <c r="A4" s="358"/>
      <c r="B4" s="218"/>
      <c r="C4" s="218"/>
      <c r="D4" s="218"/>
      <c r="E4" s="218"/>
      <c r="F4" s="218"/>
      <c r="G4" s="359"/>
      <c r="H4" s="1" t="s">
        <v>381</v>
      </c>
      <c r="I4" s="214" t="s">
        <v>382</v>
      </c>
      <c r="J4" s="214"/>
      <c r="K4" s="214"/>
      <c r="L4" s="214"/>
      <c r="M4" s="214"/>
      <c r="N4" s="214"/>
      <c r="O4" s="1" t="s">
        <v>383</v>
      </c>
      <c r="P4" s="31" t="s">
        <v>381</v>
      </c>
      <c r="Q4" s="214" t="s">
        <v>382</v>
      </c>
      <c r="R4" s="214"/>
      <c r="S4" s="214"/>
      <c r="T4" s="214"/>
      <c r="U4" s="214"/>
      <c r="V4" s="214"/>
      <c r="W4" s="78" t="s">
        <v>383</v>
      </c>
      <c r="X4" s="31" t="s">
        <v>381</v>
      </c>
      <c r="Y4" s="214"/>
      <c r="Z4" s="214"/>
      <c r="AA4" s="214"/>
      <c r="AB4" s="214"/>
      <c r="AC4" s="214"/>
      <c r="AD4" s="214"/>
      <c r="AE4" s="78" t="s">
        <v>383</v>
      </c>
    </row>
    <row r="5" spans="1:31" s="18" customFormat="1" ht="18.75" customHeight="1">
      <c r="A5" s="358"/>
      <c r="B5" s="218"/>
      <c r="C5" s="218"/>
      <c r="D5" s="218"/>
      <c r="E5" s="218"/>
      <c r="F5" s="218"/>
      <c r="G5" s="359"/>
      <c r="H5" s="1"/>
      <c r="I5" s="214" t="s">
        <v>382</v>
      </c>
      <c r="J5" s="214"/>
      <c r="K5" s="214"/>
      <c r="L5" s="214"/>
      <c r="M5" s="214"/>
      <c r="N5" s="214"/>
      <c r="O5" s="1"/>
      <c r="P5" s="57"/>
      <c r="Q5" s="214" t="s">
        <v>382</v>
      </c>
      <c r="R5" s="214"/>
      <c r="S5" s="214"/>
      <c r="T5" s="214"/>
      <c r="U5" s="214"/>
      <c r="V5" s="214"/>
      <c r="W5" s="6"/>
      <c r="X5" s="12"/>
      <c r="Y5" s="218"/>
      <c r="Z5" s="218"/>
      <c r="AA5" s="218"/>
      <c r="AB5" s="218"/>
      <c r="AC5" s="218"/>
      <c r="AD5" s="218"/>
      <c r="AE5" s="44"/>
    </row>
    <row r="6" spans="1:31" ht="24.75" customHeight="1">
      <c r="A6" s="358"/>
      <c r="B6" s="218"/>
      <c r="C6" s="218"/>
      <c r="D6" s="218"/>
      <c r="E6" s="218"/>
      <c r="F6" s="218"/>
      <c r="G6" s="359"/>
      <c r="H6" s="12" t="s">
        <v>384</v>
      </c>
      <c r="I6" s="12" t="s">
        <v>385</v>
      </c>
      <c r="J6" s="12" t="s">
        <v>250</v>
      </c>
      <c r="K6" s="12" t="s">
        <v>303</v>
      </c>
      <c r="L6" s="1" t="s">
        <v>251</v>
      </c>
      <c r="M6" s="1" t="s">
        <v>303</v>
      </c>
      <c r="N6" s="1" t="s">
        <v>386</v>
      </c>
      <c r="O6" s="12"/>
      <c r="P6" s="117" t="s">
        <v>387</v>
      </c>
      <c r="Q6" s="12" t="s">
        <v>303</v>
      </c>
      <c r="R6" s="12" t="s">
        <v>250</v>
      </c>
      <c r="S6" s="12" t="s">
        <v>303</v>
      </c>
      <c r="T6" s="1" t="s">
        <v>251</v>
      </c>
      <c r="U6" s="1" t="s">
        <v>303</v>
      </c>
      <c r="V6" s="218" t="s">
        <v>386</v>
      </c>
      <c r="W6" s="359"/>
      <c r="X6" s="117" t="s">
        <v>387</v>
      </c>
      <c r="Y6" s="100"/>
      <c r="Z6" s="100" t="s">
        <v>250</v>
      </c>
      <c r="AA6" s="100"/>
      <c r="AB6" s="118" t="s">
        <v>251</v>
      </c>
      <c r="AC6" s="118"/>
      <c r="AD6" s="218" t="s">
        <v>386</v>
      </c>
      <c r="AE6" s="359"/>
    </row>
    <row r="7" spans="1:31" ht="7.5" customHeight="1">
      <c r="A7" s="298"/>
      <c r="B7" s="299"/>
      <c r="C7" s="299"/>
      <c r="D7" s="299"/>
      <c r="E7" s="299"/>
      <c r="F7" s="299"/>
      <c r="G7" s="300"/>
      <c r="H7" s="27"/>
      <c r="I7" s="20"/>
      <c r="J7" s="20"/>
      <c r="K7" s="20"/>
      <c r="L7" s="20"/>
      <c r="M7" s="20"/>
      <c r="N7" s="20"/>
      <c r="O7" s="20"/>
      <c r="P7" s="27"/>
      <c r="Q7" s="20"/>
      <c r="R7" s="20"/>
      <c r="S7" s="20"/>
      <c r="T7" s="20"/>
      <c r="U7" s="20"/>
      <c r="V7" s="20"/>
      <c r="W7" s="28"/>
      <c r="X7" s="20"/>
      <c r="Y7" s="20"/>
      <c r="Z7" s="20"/>
      <c r="AA7" s="20"/>
      <c r="AB7" s="20"/>
      <c r="AC7" s="20"/>
      <c r="AD7" s="20"/>
      <c r="AE7" s="28"/>
    </row>
    <row r="8" spans="1:31" ht="48" customHeight="1">
      <c r="A8" s="57" t="s">
        <v>388</v>
      </c>
      <c r="B8" s="214" t="s">
        <v>389</v>
      </c>
      <c r="C8" s="214"/>
      <c r="D8" s="214"/>
      <c r="E8" s="214"/>
      <c r="F8" s="214"/>
      <c r="G8" s="30"/>
      <c r="H8" s="362" t="s">
        <v>390</v>
      </c>
      <c r="I8" s="363"/>
      <c r="J8" s="363"/>
      <c r="K8" s="363"/>
      <c r="L8" s="363"/>
      <c r="M8" s="363"/>
      <c r="N8" s="363"/>
      <c r="O8" s="364"/>
      <c r="P8" s="362" t="s">
        <v>391</v>
      </c>
      <c r="Q8" s="363"/>
      <c r="R8" s="363"/>
      <c r="S8" s="363"/>
      <c r="T8" s="363"/>
      <c r="U8" s="363"/>
      <c r="V8" s="363"/>
      <c r="W8" s="364"/>
      <c r="X8" s="256"/>
      <c r="Y8" s="216"/>
      <c r="Z8" s="216"/>
      <c r="AA8" s="216"/>
      <c r="AB8" s="216"/>
      <c r="AC8" s="216"/>
      <c r="AD8" s="216"/>
      <c r="AE8" s="257"/>
    </row>
    <row r="9" spans="1:31" ht="48" customHeight="1">
      <c r="A9" s="40"/>
      <c r="B9" s="211" t="s">
        <v>392</v>
      </c>
      <c r="C9" s="211"/>
      <c r="D9" s="211"/>
      <c r="E9" s="211"/>
      <c r="F9" s="211"/>
      <c r="G9" s="41"/>
      <c r="H9" s="224" t="s">
        <v>393</v>
      </c>
      <c r="I9" s="225"/>
      <c r="J9" s="225"/>
      <c r="K9" s="225"/>
      <c r="L9" s="225"/>
      <c r="M9" s="225"/>
      <c r="N9" s="225"/>
      <c r="O9" s="226"/>
      <c r="P9" s="224" t="s">
        <v>393</v>
      </c>
      <c r="Q9" s="225"/>
      <c r="R9" s="225"/>
      <c r="S9" s="225"/>
      <c r="T9" s="225"/>
      <c r="U9" s="225"/>
      <c r="V9" s="225"/>
      <c r="W9" s="226"/>
      <c r="X9" s="224"/>
      <c r="Y9" s="225"/>
      <c r="Z9" s="225"/>
      <c r="AA9" s="225"/>
      <c r="AB9" s="225"/>
      <c r="AC9" s="225"/>
      <c r="AD9" s="225"/>
      <c r="AE9" s="226"/>
    </row>
    <row r="10" spans="1:31" ht="24" customHeight="1">
      <c r="A10" s="29"/>
      <c r="B10" s="210" t="s">
        <v>394</v>
      </c>
      <c r="C10" s="210"/>
      <c r="D10" s="210"/>
      <c r="E10" s="210"/>
      <c r="F10" s="210"/>
      <c r="G10" s="30"/>
      <c r="H10" s="340" t="s">
        <v>395</v>
      </c>
      <c r="I10" s="341"/>
      <c r="J10" s="341"/>
      <c r="K10" s="341"/>
      <c r="L10" s="341"/>
      <c r="M10" s="341"/>
      <c r="N10" s="341"/>
      <c r="O10" s="342"/>
      <c r="P10" s="302" t="s">
        <v>396</v>
      </c>
      <c r="Q10" s="303"/>
      <c r="R10" s="303"/>
      <c r="S10" s="303"/>
      <c r="T10" s="303"/>
      <c r="U10" s="303"/>
      <c r="V10" s="303"/>
      <c r="W10" s="304"/>
      <c r="X10" s="302"/>
      <c r="Y10" s="303"/>
      <c r="Z10" s="303"/>
      <c r="AA10" s="303"/>
      <c r="AB10" s="303"/>
      <c r="AC10" s="303"/>
      <c r="AD10" s="303"/>
      <c r="AE10" s="304"/>
    </row>
    <row r="11" spans="1:31" ht="24" customHeight="1">
      <c r="A11" s="27"/>
      <c r="B11" s="343"/>
      <c r="C11" s="343"/>
      <c r="D11" s="343"/>
      <c r="E11" s="343"/>
      <c r="F11" s="343"/>
      <c r="G11" s="28"/>
      <c r="H11" s="344" t="s">
        <v>397</v>
      </c>
      <c r="I11" s="345"/>
      <c r="J11" s="345"/>
      <c r="K11" s="345"/>
      <c r="L11" s="345"/>
      <c r="M11" s="345"/>
      <c r="N11" s="345"/>
      <c r="O11" s="346"/>
      <c r="P11" s="298"/>
      <c r="Q11" s="299"/>
      <c r="R11" s="299"/>
      <c r="S11" s="299"/>
      <c r="T11" s="299"/>
      <c r="U11" s="299"/>
      <c r="V11" s="299"/>
      <c r="W11" s="300"/>
      <c r="X11" s="298"/>
      <c r="Y11" s="299"/>
      <c r="Z11" s="299"/>
      <c r="AA11" s="299"/>
      <c r="AB11" s="299"/>
      <c r="AC11" s="299"/>
      <c r="AD11" s="299"/>
      <c r="AE11" s="300"/>
    </row>
    <row r="12" spans="1:31" ht="48" customHeight="1">
      <c r="A12" s="40"/>
      <c r="B12" s="211" t="s">
        <v>398</v>
      </c>
      <c r="C12" s="211"/>
      <c r="D12" s="211"/>
      <c r="E12" s="211"/>
      <c r="F12" s="211"/>
      <c r="G12" s="41"/>
      <c r="H12" s="224" t="s">
        <v>399</v>
      </c>
      <c r="I12" s="225"/>
      <c r="J12" s="225"/>
      <c r="K12" s="225"/>
      <c r="L12" s="225"/>
      <c r="M12" s="225"/>
      <c r="N12" s="225"/>
      <c r="O12" s="226"/>
      <c r="P12" s="224" t="s">
        <v>400</v>
      </c>
      <c r="Q12" s="225"/>
      <c r="R12" s="225"/>
      <c r="S12" s="225"/>
      <c r="T12" s="225"/>
      <c r="U12" s="225"/>
      <c r="V12" s="225"/>
      <c r="W12" s="226"/>
      <c r="X12" s="224"/>
      <c r="Y12" s="225"/>
      <c r="Z12" s="225"/>
      <c r="AA12" s="225"/>
      <c r="AB12" s="225"/>
      <c r="AC12" s="225"/>
      <c r="AD12" s="225"/>
      <c r="AE12" s="226"/>
    </row>
    <row r="13" spans="1:31" ht="24" customHeight="1">
      <c r="A13" s="29"/>
      <c r="B13" s="210" t="s">
        <v>401</v>
      </c>
      <c r="C13" s="210"/>
      <c r="D13" s="210"/>
      <c r="E13" s="210"/>
      <c r="F13" s="210"/>
      <c r="G13" s="30"/>
      <c r="H13" s="360"/>
      <c r="I13" s="361"/>
      <c r="J13" s="361"/>
      <c r="K13" s="361"/>
      <c r="L13" s="361"/>
      <c r="M13" s="361"/>
      <c r="N13" s="361"/>
      <c r="O13" s="361"/>
      <c r="P13" s="12"/>
      <c r="Q13" s="12" t="s">
        <v>402</v>
      </c>
      <c r="R13" s="12"/>
      <c r="S13" s="12"/>
      <c r="T13" s="12"/>
      <c r="U13" s="12"/>
      <c r="V13" s="12"/>
      <c r="W13" s="30"/>
      <c r="X13" s="12"/>
      <c r="Y13" s="12" t="s">
        <v>402</v>
      </c>
      <c r="Z13" s="12"/>
      <c r="AA13" s="12"/>
      <c r="AB13" s="12"/>
      <c r="AC13" s="12"/>
      <c r="AD13" s="12"/>
      <c r="AE13" s="72"/>
    </row>
    <row r="14" spans="1:31" ht="24" customHeight="1">
      <c r="A14" s="27"/>
      <c r="B14" s="343" t="s">
        <v>220</v>
      </c>
      <c r="C14" s="343"/>
      <c r="D14" s="343"/>
      <c r="E14" s="343"/>
      <c r="F14" s="343"/>
      <c r="G14" s="28"/>
      <c r="H14" s="361"/>
      <c r="I14" s="361"/>
      <c r="J14" s="361"/>
      <c r="K14" s="361"/>
      <c r="L14" s="361"/>
      <c r="M14" s="361"/>
      <c r="N14" s="361"/>
      <c r="O14" s="361"/>
      <c r="P14" s="27"/>
      <c r="Q14" s="20" t="s">
        <v>403</v>
      </c>
      <c r="R14" s="20" t="s">
        <v>75</v>
      </c>
      <c r="S14" s="20"/>
      <c r="T14" s="20"/>
      <c r="U14" s="20" t="s">
        <v>404</v>
      </c>
      <c r="V14" s="20"/>
      <c r="W14" s="28"/>
      <c r="X14" s="20"/>
      <c r="Y14" s="20" t="s">
        <v>403</v>
      </c>
      <c r="Z14" s="20" t="s">
        <v>75</v>
      </c>
      <c r="AA14" s="20"/>
      <c r="AB14" s="20"/>
      <c r="AC14" s="20" t="s">
        <v>404</v>
      </c>
      <c r="AD14" s="20"/>
      <c r="AE14" s="28"/>
    </row>
    <row r="15" spans="1:31" ht="48" customHeight="1">
      <c r="A15" s="40"/>
      <c r="B15" s="211" t="s">
        <v>405</v>
      </c>
      <c r="C15" s="211"/>
      <c r="D15" s="211"/>
      <c r="E15" s="211"/>
      <c r="F15" s="211"/>
      <c r="G15" s="41"/>
      <c r="H15" s="14"/>
      <c r="I15" s="228">
        <v>10000</v>
      </c>
      <c r="J15" s="228"/>
      <c r="K15" s="228"/>
      <c r="L15" s="228"/>
      <c r="M15" s="228"/>
      <c r="N15" s="74" t="s">
        <v>406</v>
      </c>
      <c r="O15" s="75"/>
      <c r="P15" s="14"/>
      <c r="Q15" s="228">
        <v>9000</v>
      </c>
      <c r="R15" s="228"/>
      <c r="S15" s="228"/>
      <c r="T15" s="228"/>
      <c r="U15" s="228"/>
      <c r="V15" s="74" t="s">
        <v>406</v>
      </c>
      <c r="W15" s="41"/>
      <c r="X15" s="14"/>
      <c r="Y15" s="228"/>
      <c r="Z15" s="228"/>
      <c r="AA15" s="228"/>
      <c r="AB15" s="228"/>
      <c r="AC15" s="228"/>
      <c r="AD15" s="74" t="s">
        <v>406</v>
      </c>
      <c r="AE15" s="41"/>
    </row>
    <row r="16" spans="1:31" ht="48" customHeight="1">
      <c r="A16" s="347" t="s">
        <v>334</v>
      </c>
      <c r="B16" s="348"/>
      <c r="C16" s="348"/>
      <c r="D16" s="349"/>
      <c r="E16" s="225" t="s">
        <v>407</v>
      </c>
      <c r="F16" s="225"/>
      <c r="G16" s="41"/>
      <c r="H16" s="14"/>
      <c r="I16" s="228">
        <v>30000</v>
      </c>
      <c r="J16" s="228"/>
      <c r="K16" s="228"/>
      <c r="L16" s="228"/>
      <c r="M16" s="228"/>
      <c r="N16" s="74" t="s">
        <v>406</v>
      </c>
      <c r="O16" s="75"/>
      <c r="P16" s="14"/>
      <c r="Q16" s="228">
        <v>20000</v>
      </c>
      <c r="R16" s="228"/>
      <c r="S16" s="228"/>
      <c r="T16" s="228"/>
      <c r="U16" s="228"/>
      <c r="V16" s="74" t="s">
        <v>406</v>
      </c>
      <c r="W16" s="41"/>
      <c r="X16" s="14"/>
      <c r="Y16" s="228"/>
      <c r="Z16" s="228"/>
      <c r="AA16" s="228"/>
      <c r="AB16" s="228"/>
      <c r="AC16" s="228"/>
      <c r="AD16" s="74" t="s">
        <v>406</v>
      </c>
      <c r="AE16" s="41"/>
    </row>
    <row r="17" spans="1:32" ht="48" customHeight="1">
      <c r="A17" s="350"/>
      <c r="B17" s="351"/>
      <c r="C17" s="351"/>
      <c r="D17" s="352"/>
      <c r="E17" s="225" t="s">
        <v>408</v>
      </c>
      <c r="F17" s="225"/>
      <c r="G17" s="41"/>
      <c r="H17" s="14"/>
      <c r="I17" s="228">
        <v>10000</v>
      </c>
      <c r="J17" s="228"/>
      <c r="K17" s="228"/>
      <c r="L17" s="228"/>
      <c r="M17" s="228"/>
      <c r="N17" s="74" t="s">
        <v>406</v>
      </c>
      <c r="O17" s="75"/>
      <c r="P17" s="14"/>
      <c r="Q17" s="228">
        <v>12000</v>
      </c>
      <c r="R17" s="228"/>
      <c r="S17" s="228"/>
      <c r="T17" s="228"/>
      <c r="U17" s="228"/>
      <c r="V17" s="74" t="s">
        <v>406</v>
      </c>
      <c r="W17" s="41"/>
      <c r="X17" s="14"/>
      <c r="Y17" s="228"/>
      <c r="Z17" s="228"/>
      <c r="AA17" s="228"/>
      <c r="AB17" s="228"/>
      <c r="AC17" s="228"/>
      <c r="AD17" s="74" t="s">
        <v>406</v>
      </c>
      <c r="AE17" s="41"/>
    </row>
    <row r="18" spans="1:32" ht="48" customHeight="1">
      <c r="A18" s="353"/>
      <c r="B18" s="354"/>
      <c r="C18" s="354"/>
      <c r="D18" s="355"/>
      <c r="E18" s="225" t="s">
        <v>409</v>
      </c>
      <c r="F18" s="225"/>
      <c r="G18" s="41"/>
      <c r="H18" s="14"/>
      <c r="I18" s="228">
        <v>0</v>
      </c>
      <c r="J18" s="228"/>
      <c r="K18" s="228"/>
      <c r="L18" s="228"/>
      <c r="M18" s="228"/>
      <c r="N18" s="74" t="s">
        <v>406</v>
      </c>
      <c r="O18" s="75"/>
      <c r="P18" s="14"/>
      <c r="Q18" s="228">
        <v>0</v>
      </c>
      <c r="R18" s="228"/>
      <c r="S18" s="228"/>
      <c r="T18" s="228"/>
      <c r="U18" s="228"/>
      <c r="V18" s="74" t="s">
        <v>406</v>
      </c>
      <c r="W18" s="41"/>
      <c r="X18" s="14"/>
      <c r="Y18" s="228"/>
      <c r="Z18" s="228"/>
      <c r="AA18" s="228"/>
      <c r="AB18" s="228"/>
      <c r="AC18" s="228"/>
      <c r="AD18" s="74" t="s">
        <v>406</v>
      </c>
      <c r="AE18" s="41"/>
    </row>
    <row r="19" spans="1:32" ht="48" customHeight="1">
      <c r="A19" s="10"/>
      <c r="B19" s="211" t="s">
        <v>410</v>
      </c>
      <c r="C19" s="211"/>
      <c r="D19" s="211"/>
      <c r="E19" s="211"/>
      <c r="F19" s="211"/>
      <c r="G19" s="41"/>
      <c r="H19" s="12"/>
      <c r="I19" s="356">
        <v>0</v>
      </c>
      <c r="J19" s="356"/>
      <c r="K19" s="356"/>
      <c r="L19" s="356"/>
      <c r="M19" s="356"/>
      <c r="N19" s="76" t="s">
        <v>406</v>
      </c>
      <c r="O19" s="72"/>
      <c r="P19" s="12"/>
      <c r="Q19" s="356">
        <v>5000</v>
      </c>
      <c r="R19" s="356"/>
      <c r="S19" s="356"/>
      <c r="T19" s="356"/>
      <c r="U19" s="356"/>
      <c r="V19" s="76" t="s">
        <v>406</v>
      </c>
      <c r="W19" s="30"/>
      <c r="X19" s="12"/>
      <c r="Y19" s="356"/>
      <c r="Z19" s="356"/>
      <c r="AA19" s="356"/>
      <c r="AB19" s="356"/>
      <c r="AC19" s="356"/>
      <c r="AD19" s="76" t="s">
        <v>406</v>
      </c>
      <c r="AE19" s="72"/>
    </row>
    <row r="20" spans="1:32" ht="35.25" customHeight="1">
      <c r="A20" s="104"/>
      <c r="B20" s="210" t="s">
        <v>411</v>
      </c>
      <c r="C20" s="210"/>
      <c r="D20" s="210"/>
      <c r="E20" s="210"/>
      <c r="F20" s="210"/>
      <c r="G20" s="30"/>
      <c r="H20" s="22"/>
      <c r="I20" s="22"/>
      <c r="J20" s="22"/>
      <c r="K20" s="22"/>
      <c r="L20" s="22"/>
      <c r="M20" s="22"/>
      <c r="N20" s="22"/>
      <c r="O20" s="30"/>
      <c r="P20" s="22"/>
      <c r="Q20" s="22"/>
      <c r="R20" s="22"/>
      <c r="S20" s="22"/>
      <c r="T20" s="22"/>
      <c r="U20" s="22"/>
      <c r="V20" s="22"/>
      <c r="W20" s="30"/>
      <c r="X20" s="22"/>
      <c r="Y20" s="22"/>
      <c r="Z20" s="22"/>
      <c r="AA20" s="22"/>
      <c r="AB20" s="22"/>
      <c r="AC20" s="22"/>
      <c r="AD20" s="22"/>
      <c r="AE20" s="30"/>
    </row>
    <row r="21" spans="1:32" ht="35.25" customHeight="1">
      <c r="A21" s="27"/>
      <c r="B21" s="343"/>
      <c r="C21" s="343"/>
      <c r="D21" s="343"/>
      <c r="E21" s="343"/>
      <c r="F21" s="343"/>
      <c r="G21" s="28"/>
      <c r="H21" s="20"/>
      <c r="I21" s="20"/>
      <c r="J21" s="20"/>
      <c r="K21" s="20"/>
      <c r="L21" s="20"/>
      <c r="M21" s="20"/>
      <c r="N21" s="20"/>
      <c r="O21" s="28"/>
      <c r="P21" s="20"/>
      <c r="Q21" s="20"/>
      <c r="R21" s="20"/>
      <c r="S21" s="20"/>
      <c r="T21" s="20"/>
      <c r="U21" s="20"/>
      <c r="V21" s="20"/>
      <c r="W21" s="28"/>
      <c r="X21" s="20"/>
      <c r="Y21" s="20"/>
      <c r="Z21" s="20"/>
      <c r="AA21" s="20"/>
      <c r="AB21" s="20"/>
      <c r="AC21" s="20"/>
      <c r="AD21" s="20"/>
      <c r="AE21" s="28"/>
    </row>
    <row r="22" spans="1:32" ht="18" customHeight="1"/>
    <row r="23" spans="1:32" s="13" customFormat="1" ht="24.75" customHeight="1">
      <c r="A23" s="339" t="s">
        <v>412</v>
      </c>
      <c r="B23" s="339"/>
      <c r="C23" s="39" t="s">
        <v>413</v>
      </c>
      <c r="D23" s="119"/>
      <c r="E23" s="119" t="s">
        <v>414</v>
      </c>
      <c r="F23" s="119"/>
      <c r="G23" s="119"/>
      <c r="H23" s="119"/>
      <c r="I23" s="119"/>
      <c r="J23" s="119"/>
      <c r="K23" s="119"/>
      <c r="L23" s="119"/>
      <c r="M23" s="119"/>
      <c r="N23" s="119"/>
      <c r="O23" s="119"/>
      <c r="P23" s="119"/>
      <c r="Q23" s="119"/>
      <c r="R23" s="119"/>
      <c r="S23" s="119"/>
      <c r="T23" s="119"/>
      <c r="U23" s="119"/>
      <c r="V23" s="119"/>
      <c r="W23" s="119"/>
      <c r="X23" s="119"/>
      <c r="Y23" s="119"/>
      <c r="Z23" s="119"/>
      <c r="AA23" s="119"/>
      <c r="AB23" s="119"/>
    </row>
    <row r="24" spans="1:32" s="13" customFormat="1" ht="24.75" customHeight="1">
      <c r="A24" s="119"/>
      <c r="B24" s="119"/>
      <c r="C24" s="39" t="s">
        <v>415</v>
      </c>
      <c r="D24" s="120"/>
      <c r="E24" s="120" t="s">
        <v>416</v>
      </c>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77"/>
    </row>
    <row r="25" spans="1:32" s="13" customFormat="1" ht="24.75" customHeight="1">
      <c r="A25" s="119"/>
      <c r="B25" s="119"/>
      <c r="C25" s="119"/>
      <c r="D25" s="120" t="s">
        <v>460</v>
      </c>
      <c r="E25" s="120"/>
      <c r="F25" s="120"/>
      <c r="G25" s="120"/>
      <c r="H25" s="120"/>
      <c r="I25" s="120"/>
      <c r="J25" s="120"/>
      <c r="K25" s="120"/>
      <c r="L25" s="120"/>
      <c r="M25" s="120"/>
      <c r="N25" s="120"/>
      <c r="O25" s="120"/>
      <c r="P25" s="120"/>
      <c r="Q25" s="119"/>
      <c r="R25" s="119"/>
      <c r="S25" s="119"/>
      <c r="T25" s="119"/>
      <c r="U25" s="119"/>
      <c r="V25" s="119"/>
      <c r="W25" s="119"/>
      <c r="X25" s="119"/>
      <c r="Y25" s="119"/>
      <c r="Z25" s="119"/>
      <c r="AA25" s="119"/>
      <c r="AB25" s="119"/>
    </row>
    <row r="26" spans="1:32" s="13" customFormat="1">
      <c r="A26" s="119"/>
      <c r="B26" s="119"/>
      <c r="C26" s="119"/>
      <c r="D26" s="120"/>
      <c r="E26" s="120"/>
      <c r="F26" s="120"/>
      <c r="G26" s="120"/>
      <c r="H26" s="120"/>
      <c r="I26" s="120"/>
      <c r="J26" s="120"/>
      <c r="K26" s="120"/>
      <c r="L26" s="120"/>
      <c r="M26" s="120"/>
      <c r="N26" s="120"/>
      <c r="O26" s="120"/>
      <c r="P26" s="120"/>
      <c r="Q26" s="119"/>
      <c r="R26" s="119"/>
      <c r="S26" s="119"/>
      <c r="T26" s="119"/>
      <c r="U26" s="119"/>
      <c r="V26" s="119"/>
      <c r="W26" s="119"/>
      <c r="X26" s="119"/>
      <c r="Y26" s="119"/>
      <c r="Z26" s="119"/>
      <c r="AA26" s="119"/>
      <c r="AB26" s="119"/>
    </row>
    <row r="27" spans="1:32" s="13" customFormat="1" ht="18" customHeight="1">
      <c r="A27" s="206" t="s">
        <v>428</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163"/>
    </row>
  </sheetData>
  <mergeCells count="54">
    <mergeCell ref="A27:AE27"/>
    <mergeCell ref="V6:W6"/>
    <mergeCell ref="I15:M15"/>
    <mergeCell ref="Q15:U15"/>
    <mergeCell ref="H13:O14"/>
    <mergeCell ref="H9:O9"/>
    <mergeCell ref="P9:W9"/>
    <mergeCell ref="B12:F12"/>
    <mergeCell ref="X12:AE12"/>
    <mergeCell ref="Y19:AC19"/>
    <mergeCell ref="H8:O8"/>
    <mergeCell ref="P8:W8"/>
    <mergeCell ref="P12:W12"/>
    <mergeCell ref="I18:M18"/>
    <mergeCell ref="I19:M19"/>
    <mergeCell ref="Q18:U18"/>
    <mergeCell ref="A1:AE1"/>
    <mergeCell ref="A3:G7"/>
    <mergeCell ref="Y4:AD4"/>
    <mergeCell ref="X10:AE11"/>
    <mergeCell ref="Y5:AD5"/>
    <mergeCell ref="X8:AE8"/>
    <mergeCell ref="X9:AE9"/>
    <mergeCell ref="AD6:AE6"/>
    <mergeCell ref="I4:N4"/>
    <mergeCell ref="Q4:V4"/>
    <mergeCell ref="I5:N5"/>
    <mergeCell ref="Q5:V5"/>
    <mergeCell ref="B8:F8"/>
    <mergeCell ref="Q19:U19"/>
    <mergeCell ref="Y18:AC18"/>
    <mergeCell ref="B10:F11"/>
    <mergeCell ref="P10:W11"/>
    <mergeCell ref="B9:F9"/>
    <mergeCell ref="B13:F13"/>
    <mergeCell ref="E16:F16"/>
    <mergeCell ref="Y15:AC15"/>
    <mergeCell ref="Q16:U16"/>
    <mergeCell ref="Y16:AC16"/>
    <mergeCell ref="Q17:U17"/>
    <mergeCell ref="Y17:AC17"/>
    <mergeCell ref="A23:B23"/>
    <mergeCell ref="H10:O10"/>
    <mergeCell ref="B20:F21"/>
    <mergeCell ref="B19:F19"/>
    <mergeCell ref="H11:O11"/>
    <mergeCell ref="B15:F15"/>
    <mergeCell ref="E18:F18"/>
    <mergeCell ref="H12:O12"/>
    <mergeCell ref="E17:F17"/>
    <mergeCell ref="I16:M16"/>
    <mergeCell ref="A16:D18"/>
    <mergeCell ref="B14:F14"/>
    <mergeCell ref="I17:M17"/>
  </mergeCells>
  <phoneticPr fontId="2"/>
  <pageMargins left="0.9055118110236221" right="0.47244094488188981" top="1.1811023622047245" bottom="0.19685039370078741" header="0.9055118110236221" footer="0.31496062992125984"/>
  <pageSetup paperSize="9" firstPageNumber="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zoomScaleNormal="100" workbookViewId="0"/>
  </sheetViews>
  <sheetFormatPr defaultColWidth="2.125" defaultRowHeight="14.25"/>
  <cols>
    <col min="1" max="1" width="1.75" style="3" customWidth="1"/>
    <col min="2" max="2" width="1.625" style="3" customWidth="1"/>
    <col min="3" max="7" width="1.75" style="3" customWidth="1"/>
    <col min="8" max="8" width="1.625" style="3" customWidth="1"/>
    <col min="9" max="15" width="1.75" style="3" customWidth="1"/>
    <col min="16" max="16" width="1.5" style="3" customWidth="1"/>
    <col min="17" max="17" width="1.75" style="3" customWidth="1"/>
    <col min="18" max="19" width="1.875" style="3" customWidth="1"/>
    <col min="20" max="24" width="1.75" style="3" customWidth="1"/>
    <col min="25" max="25" width="2" style="3" customWidth="1"/>
    <col min="26" max="26" width="1.125" style="3" customWidth="1"/>
    <col min="27" max="31" width="2" style="3" customWidth="1"/>
    <col min="32" max="32" width="1.25" style="3" customWidth="1"/>
    <col min="33" max="49" width="1.75" style="3" customWidth="1"/>
    <col min="50" max="50" width="2" style="3" customWidth="1"/>
    <col min="51" max="61" width="2.875" style="3" customWidth="1"/>
    <col min="62" max="16384" width="2.125" style="3"/>
  </cols>
  <sheetData>
    <row r="1" spans="1:50" ht="21.95" customHeight="1">
      <c r="A1" s="404" t="s">
        <v>277</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12"/>
    </row>
    <row r="2" spans="1:50" s="1" customFormat="1" ht="15" customHeight="1">
      <c r="J2" s="49"/>
      <c r="K2" s="49"/>
      <c r="L2" s="49"/>
      <c r="M2" s="49"/>
      <c r="N2" s="49"/>
      <c r="O2" s="49"/>
      <c r="P2" s="49"/>
      <c r="Q2" s="49"/>
      <c r="R2" s="49"/>
      <c r="S2" s="49"/>
      <c r="T2" s="49"/>
      <c r="U2" s="49"/>
      <c r="V2" s="49"/>
      <c r="W2" s="49"/>
      <c r="X2" s="49"/>
      <c r="Y2" s="49"/>
      <c r="Z2" s="49"/>
      <c r="AA2" s="49"/>
      <c r="AB2" s="49"/>
      <c r="AC2" s="49"/>
      <c r="AD2" s="49"/>
    </row>
    <row r="3" spans="1:50" s="18" customFormat="1" ht="31.5" customHeight="1">
      <c r="A3" s="328" t="s">
        <v>278</v>
      </c>
      <c r="B3" s="329"/>
      <c r="C3" s="329"/>
      <c r="D3" s="329"/>
      <c r="E3" s="329"/>
      <c r="F3" s="329"/>
      <c r="G3" s="329"/>
      <c r="H3" s="329"/>
      <c r="I3" s="329"/>
      <c r="J3" s="329"/>
      <c r="K3" s="329"/>
      <c r="L3" s="329"/>
      <c r="M3" s="329"/>
      <c r="N3" s="329"/>
      <c r="O3" s="329"/>
      <c r="P3" s="329"/>
      <c r="Q3" s="329"/>
      <c r="R3" s="405"/>
      <c r="S3" s="250" t="s">
        <v>279</v>
      </c>
      <c r="T3" s="251"/>
      <c r="U3" s="251"/>
      <c r="V3" s="251"/>
      <c r="W3" s="251"/>
      <c r="X3" s="251"/>
      <c r="Y3" s="252"/>
      <c r="Z3" s="251" t="s">
        <v>300</v>
      </c>
      <c r="AA3" s="251"/>
      <c r="AB3" s="251"/>
      <c r="AC3" s="251"/>
      <c r="AD3" s="251"/>
      <c r="AE3" s="251"/>
      <c r="AF3" s="252"/>
      <c r="AG3" s="328" t="s">
        <v>280</v>
      </c>
      <c r="AH3" s="329"/>
      <c r="AI3" s="329"/>
      <c r="AJ3" s="329"/>
      <c r="AK3" s="329"/>
      <c r="AL3" s="330"/>
      <c r="AM3" s="406" t="s">
        <v>417</v>
      </c>
      <c r="AN3" s="329"/>
      <c r="AO3" s="329"/>
      <c r="AP3" s="329"/>
      <c r="AQ3" s="329"/>
      <c r="AR3" s="329"/>
      <c r="AS3" s="329"/>
      <c r="AT3" s="329"/>
      <c r="AU3" s="329"/>
      <c r="AV3" s="329"/>
      <c r="AW3" s="330"/>
    </row>
    <row r="4" spans="1:50" s="18" customFormat="1" ht="33.75" customHeight="1">
      <c r="A4" s="372" t="s">
        <v>301</v>
      </c>
      <c r="B4" s="295"/>
      <c r="C4" s="295"/>
      <c r="D4" s="295"/>
      <c r="E4" s="295"/>
      <c r="F4" s="295"/>
      <c r="G4" s="295"/>
      <c r="H4" s="295"/>
      <c r="I4" s="295"/>
      <c r="J4" s="295"/>
      <c r="K4" s="295"/>
      <c r="L4" s="295"/>
      <c r="M4" s="295"/>
      <c r="N4" s="295"/>
      <c r="O4" s="295"/>
      <c r="P4" s="295"/>
      <c r="Q4" s="295"/>
      <c r="R4" s="296"/>
      <c r="S4" s="376" t="s">
        <v>311</v>
      </c>
      <c r="T4" s="377"/>
      <c r="U4" s="377"/>
      <c r="V4" s="377"/>
      <c r="W4" s="377"/>
      <c r="X4" s="377"/>
      <c r="Y4" s="378"/>
      <c r="Z4" s="9"/>
      <c r="AA4" s="385">
        <v>2000.12</v>
      </c>
      <c r="AB4" s="386"/>
      <c r="AC4" s="386"/>
      <c r="AD4" s="386"/>
      <c r="AE4" s="387"/>
      <c r="AF4" s="128"/>
      <c r="AG4" s="129">
        <v>1</v>
      </c>
      <c r="AH4" s="130">
        <v>0</v>
      </c>
      <c r="AI4" s="131">
        <v>0</v>
      </c>
      <c r="AJ4" s="132">
        <v>0</v>
      </c>
      <c r="AK4" s="130">
        <v>0</v>
      </c>
      <c r="AL4" s="131">
        <v>0</v>
      </c>
      <c r="AM4" s="132"/>
      <c r="AN4" s="130"/>
      <c r="AO4" s="130">
        <v>2</v>
      </c>
      <c r="AP4" s="130">
        <v>0</v>
      </c>
      <c r="AQ4" s="133">
        <v>0</v>
      </c>
      <c r="AR4" s="129">
        <v>0</v>
      </c>
      <c r="AS4" s="130">
        <v>1</v>
      </c>
      <c r="AT4" s="131">
        <v>2</v>
      </c>
      <c r="AU4" s="132">
        <v>0</v>
      </c>
      <c r="AV4" s="130">
        <v>0</v>
      </c>
      <c r="AW4" s="131">
        <v>0</v>
      </c>
    </row>
    <row r="5" spans="1:50" ht="33.75" customHeight="1">
      <c r="A5" s="379" t="s">
        <v>302</v>
      </c>
      <c r="B5" s="380"/>
      <c r="C5" s="380"/>
      <c r="D5" s="380"/>
      <c r="E5" s="380"/>
      <c r="F5" s="380"/>
      <c r="G5" s="380"/>
      <c r="H5" s="380"/>
      <c r="I5" s="380"/>
      <c r="J5" s="380"/>
      <c r="K5" s="380"/>
      <c r="L5" s="380"/>
      <c r="M5" s="380"/>
      <c r="N5" s="380"/>
      <c r="O5" s="380"/>
      <c r="P5" s="380"/>
      <c r="Q5" s="380"/>
      <c r="R5" s="381"/>
      <c r="S5" s="373" t="s">
        <v>312</v>
      </c>
      <c r="T5" s="374"/>
      <c r="U5" s="374"/>
      <c r="V5" s="374"/>
      <c r="W5" s="374"/>
      <c r="X5" s="374"/>
      <c r="Y5" s="375"/>
      <c r="Z5" s="134"/>
      <c r="AA5" s="388">
        <v>1500</v>
      </c>
      <c r="AB5" s="389"/>
      <c r="AC5" s="389"/>
      <c r="AD5" s="389"/>
      <c r="AE5" s="390"/>
      <c r="AF5" s="38"/>
      <c r="AG5" s="135">
        <v>1</v>
      </c>
      <c r="AH5" s="136">
        <v>0</v>
      </c>
      <c r="AI5" s="137">
        <v>0</v>
      </c>
      <c r="AJ5" s="138">
        <v>0</v>
      </c>
      <c r="AK5" s="136">
        <v>0</v>
      </c>
      <c r="AL5" s="137">
        <v>0</v>
      </c>
      <c r="AM5" s="138"/>
      <c r="AN5" s="136"/>
      <c r="AO5" s="136">
        <v>1</v>
      </c>
      <c r="AP5" s="136">
        <v>5</v>
      </c>
      <c r="AQ5" s="139">
        <v>0</v>
      </c>
      <c r="AR5" s="135">
        <v>0</v>
      </c>
      <c r="AS5" s="136">
        <v>0</v>
      </c>
      <c r="AT5" s="137">
        <v>0</v>
      </c>
      <c r="AU5" s="138">
        <v>0</v>
      </c>
      <c r="AV5" s="136">
        <v>0</v>
      </c>
      <c r="AW5" s="137">
        <v>0</v>
      </c>
    </row>
    <row r="6" spans="1:50" ht="33.75" customHeight="1">
      <c r="A6" s="382"/>
      <c r="B6" s="383"/>
      <c r="C6" s="383"/>
      <c r="D6" s="383"/>
      <c r="E6" s="383"/>
      <c r="F6" s="383"/>
      <c r="G6" s="383"/>
      <c r="H6" s="383"/>
      <c r="I6" s="383"/>
      <c r="J6" s="383"/>
      <c r="K6" s="383"/>
      <c r="L6" s="383"/>
      <c r="M6" s="383"/>
      <c r="N6" s="383"/>
      <c r="O6" s="383"/>
      <c r="P6" s="383"/>
      <c r="Q6" s="383"/>
      <c r="R6" s="384"/>
      <c r="S6" s="373"/>
      <c r="T6" s="374"/>
      <c r="U6" s="374"/>
      <c r="V6" s="374"/>
      <c r="W6" s="374"/>
      <c r="X6" s="374"/>
      <c r="Y6" s="375"/>
      <c r="Z6" s="134"/>
      <c r="AA6" s="391"/>
      <c r="AB6" s="392"/>
      <c r="AC6" s="392"/>
      <c r="AD6" s="392"/>
      <c r="AE6" s="393"/>
      <c r="AF6" s="38"/>
      <c r="AG6" s="135"/>
      <c r="AH6" s="136"/>
      <c r="AI6" s="137"/>
      <c r="AJ6" s="138"/>
      <c r="AK6" s="136"/>
      <c r="AL6" s="137"/>
      <c r="AM6" s="138"/>
      <c r="AN6" s="136"/>
      <c r="AO6" s="136"/>
      <c r="AP6" s="136"/>
      <c r="AQ6" s="139"/>
      <c r="AR6" s="135"/>
      <c r="AS6" s="136"/>
      <c r="AT6" s="137"/>
      <c r="AU6" s="138"/>
      <c r="AV6" s="136"/>
      <c r="AW6" s="137"/>
    </row>
    <row r="7" spans="1:50" ht="33.75" customHeight="1">
      <c r="A7" s="365"/>
      <c r="B7" s="366"/>
      <c r="C7" s="366"/>
      <c r="D7" s="366"/>
      <c r="E7" s="366"/>
      <c r="F7" s="366"/>
      <c r="G7" s="366"/>
      <c r="H7" s="366"/>
      <c r="I7" s="366"/>
      <c r="J7" s="366"/>
      <c r="K7" s="366"/>
      <c r="L7" s="366"/>
      <c r="M7" s="366"/>
      <c r="N7" s="366"/>
      <c r="O7" s="366"/>
      <c r="P7" s="366"/>
      <c r="Q7" s="366"/>
      <c r="R7" s="367"/>
      <c r="S7" s="373"/>
      <c r="T7" s="374"/>
      <c r="U7" s="374"/>
      <c r="V7" s="374"/>
      <c r="W7" s="374"/>
      <c r="X7" s="374"/>
      <c r="Y7" s="375"/>
      <c r="Z7" s="127"/>
      <c r="AA7" s="391"/>
      <c r="AB7" s="392"/>
      <c r="AC7" s="392"/>
      <c r="AD7" s="392"/>
      <c r="AE7" s="393"/>
      <c r="AF7" s="38"/>
      <c r="AG7" s="135"/>
      <c r="AH7" s="136"/>
      <c r="AI7" s="137"/>
      <c r="AJ7" s="138"/>
      <c r="AK7" s="136"/>
      <c r="AL7" s="137"/>
      <c r="AM7" s="138"/>
      <c r="AN7" s="136"/>
      <c r="AO7" s="136"/>
      <c r="AP7" s="136"/>
      <c r="AQ7" s="139"/>
      <c r="AR7" s="135"/>
      <c r="AS7" s="136"/>
      <c r="AT7" s="137"/>
      <c r="AU7" s="138"/>
      <c r="AV7" s="136"/>
      <c r="AW7" s="137"/>
    </row>
    <row r="8" spans="1:50" ht="33.75" customHeight="1">
      <c r="A8" s="365"/>
      <c r="B8" s="366"/>
      <c r="C8" s="366"/>
      <c r="D8" s="366"/>
      <c r="E8" s="366"/>
      <c r="F8" s="366"/>
      <c r="G8" s="366"/>
      <c r="H8" s="366"/>
      <c r="I8" s="366"/>
      <c r="J8" s="366"/>
      <c r="K8" s="366"/>
      <c r="L8" s="366"/>
      <c r="M8" s="366"/>
      <c r="N8" s="366"/>
      <c r="O8" s="366"/>
      <c r="P8" s="366"/>
      <c r="Q8" s="366"/>
      <c r="R8" s="367"/>
      <c r="S8" s="373"/>
      <c r="T8" s="374"/>
      <c r="U8" s="374"/>
      <c r="V8" s="374"/>
      <c r="W8" s="374"/>
      <c r="X8" s="374"/>
      <c r="Y8" s="375"/>
      <c r="Z8" s="127"/>
      <c r="AA8" s="391"/>
      <c r="AB8" s="392"/>
      <c r="AC8" s="392"/>
      <c r="AD8" s="392"/>
      <c r="AE8" s="393"/>
      <c r="AF8" s="38"/>
      <c r="AG8" s="135"/>
      <c r="AH8" s="136"/>
      <c r="AI8" s="137"/>
      <c r="AJ8" s="138"/>
      <c r="AK8" s="136"/>
      <c r="AL8" s="137"/>
      <c r="AM8" s="138"/>
      <c r="AN8" s="136"/>
      <c r="AO8" s="136"/>
      <c r="AP8" s="136"/>
      <c r="AQ8" s="139"/>
      <c r="AR8" s="135"/>
      <c r="AS8" s="136"/>
      <c r="AT8" s="137"/>
      <c r="AU8" s="138"/>
      <c r="AV8" s="136"/>
      <c r="AW8" s="137"/>
    </row>
    <row r="9" spans="1:50" ht="33.75" customHeight="1">
      <c r="A9" s="365"/>
      <c r="B9" s="366"/>
      <c r="C9" s="366"/>
      <c r="D9" s="366"/>
      <c r="E9" s="366"/>
      <c r="F9" s="366"/>
      <c r="G9" s="366"/>
      <c r="H9" s="366"/>
      <c r="I9" s="366"/>
      <c r="J9" s="366"/>
      <c r="K9" s="366"/>
      <c r="L9" s="366"/>
      <c r="M9" s="366"/>
      <c r="N9" s="366"/>
      <c r="O9" s="366"/>
      <c r="P9" s="366"/>
      <c r="Q9" s="366"/>
      <c r="R9" s="367"/>
      <c r="S9" s="373"/>
      <c r="T9" s="374"/>
      <c r="U9" s="374"/>
      <c r="V9" s="374"/>
      <c r="W9" s="374"/>
      <c r="X9" s="374"/>
      <c r="Y9" s="375"/>
      <c r="Z9" s="127"/>
      <c r="AA9" s="391"/>
      <c r="AB9" s="392"/>
      <c r="AC9" s="392"/>
      <c r="AD9" s="392"/>
      <c r="AE9" s="393"/>
      <c r="AF9" s="38"/>
      <c r="AG9" s="135"/>
      <c r="AH9" s="136"/>
      <c r="AI9" s="137"/>
      <c r="AJ9" s="138"/>
      <c r="AK9" s="136"/>
      <c r="AL9" s="137"/>
      <c r="AM9" s="138"/>
      <c r="AN9" s="136"/>
      <c r="AO9" s="136"/>
      <c r="AP9" s="136"/>
      <c r="AQ9" s="139"/>
      <c r="AR9" s="135"/>
      <c r="AS9" s="136"/>
      <c r="AT9" s="137"/>
      <c r="AU9" s="138"/>
      <c r="AV9" s="136"/>
      <c r="AW9" s="137"/>
    </row>
    <row r="10" spans="1:50" ht="33.75" customHeight="1">
      <c r="A10" s="368"/>
      <c r="B10" s="369"/>
      <c r="C10" s="369"/>
      <c r="D10" s="369"/>
      <c r="E10" s="369"/>
      <c r="F10" s="369"/>
      <c r="G10" s="369"/>
      <c r="H10" s="369"/>
      <c r="I10" s="369"/>
      <c r="J10" s="369"/>
      <c r="K10" s="369"/>
      <c r="L10" s="369"/>
      <c r="M10" s="369"/>
      <c r="N10" s="369"/>
      <c r="O10" s="369"/>
      <c r="P10" s="369"/>
      <c r="Q10" s="369"/>
      <c r="R10" s="370"/>
      <c r="S10" s="401"/>
      <c r="T10" s="402"/>
      <c r="U10" s="402"/>
      <c r="V10" s="402"/>
      <c r="W10" s="402"/>
      <c r="X10" s="402"/>
      <c r="Y10" s="403"/>
      <c r="Z10" s="140"/>
      <c r="AA10" s="394"/>
      <c r="AB10" s="395"/>
      <c r="AC10" s="395"/>
      <c r="AD10" s="395"/>
      <c r="AE10" s="396"/>
      <c r="AF10" s="21"/>
      <c r="AG10" s="141"/>
      <c r="AH10" s="142"/>
      <c r="AI10" s="143"/>
      <c r="AJ10" s="144"/>
      <c r="AK10" s="142"/>
      <c r="AL10" s="143"/>
      <c r="AM10" s="144"/>
      <c r="AN10" s="142"/>
      <c r="AO10" s="142"/>
      <c r="AP10" s="142"/>
      <c r="AQ10" s="145"/>
      <c r="AR10" s="141"/>
      <c r="AS10" s="142"/>
      <c r="AT10" s="143"/>
      <c r="AU10" s="144"/>
      <c r="AV10" s="142"/>
      <c r="AW10" s="143"/>
    </row>
    <row r="11" spans="1:50" ht="33.75" customHeight="1">
      <c r="A11" s="400" t="s">
        <v>281</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1"/>
      <c r="Z11" s="29"/>
      <c r="AA11" s="397">
        <f>SUM(AA4:AE10)</f>
        <v>3500.12</v>
      </c>
      <c r="AB11" s="398"/>
      <c r="AC11" s="398"/>
      <c r="AD11" s="398"/>
      <c r="AE11" s="399"/>
      <c r="AF11" s="73"/>
      <c r="AG11" s="146"/>
      <c r="AH11" s="147"/>
      <c r="AI11" s="148"/>
      <c r="AJ11" s="149"/>
      <c r="AK11" s="147"/>
      <c r="AL11" s="148"/>
      <c r="AM11" s="149"/>
      <c r="AN11" s="147"/>
      <c r="AO11" s="147">
        <f t="shared" ref="AO11:AW11" si="0">SUM(AO4:AO10)</f>
        <v>3</v>
      </c>
      <c r="AP11" s="147">
        <f t="shared" si="0"/>
        <v>5</v>
      </c>
      <c r="AQ11" s="150">
        <f t="shared" si="0"/>
        <v>0</v>
      </c>
      <c r="AR11" s="146">
        <f t="shared" si="0"/>
        <v>0</v>
      </c>
      <c r="AS11" s="147">
        <f t="shared" si="0"/>
        <v>1</v>
      </c>
      <c r="AT11" s="148">
        <f t="shared" si="0"/>
        <v>2</v>
      </c>
      <c r="AU11" s="149">
        <f t="shared" si="0"/>
        <v>0</v>
      </c>
      <c r="AV11" s="147">
        <f t="shared" si="0"/>
        <v>0</v>
      </c>
      <c r="AW11" s="148">
        <f t="shared" si="0"/>
        <v>0</v>
      </c>
    </row>
    <row r="12" spans="1:50" ht="33.75" customHeight="1">
      <c r="A12" s="40"/>
      <c r="B12" s="211" t="s">
        <v>282</v>
      </c>
      <c r="C12" s="211"/>
      <c r="D12" s="211"/>
      <c r="E12" s="211"/>
      <c r="F12" s="211"/>
      <c r="G12" s="211"/>
      <c r="H12" s="211"/>
      <c r="I12" s="211"/>
      <c r="J12" s="211"/>
      <c r="K12" s="211"/>
      <c r="L12" s="211"/>
      <c r="M12" s="211"/>
      <c r="N12" s="211"/>
      <c r="O12" s="211"/>
      <c r="P12" s="211"/>
      <c r="Q12" s="211"/>
      <c r="R12" s="41"/>
      <c r="S12" s="60"/>
      <c r="T12" s="216" t="s">
        <v>283</v>
      </c>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50"/>
    </row>
    <row r="13" spans="1:50" ht="33.75" customHeight="1">
      <c r="A13" s="40"/>
      <c r="B13" s="211" t="s">
        <v>284</v>
      </c>
      <c r="C13" s="211"/>
      <c r="D13" s="211"/>
      <c r="E13" s="211"/>
      <c r="F13" s="211"/>
      <c r="G13" s="211"/>
      <c r="H13" s="211"/>
      <c r="I13" s="211"/>
      <c r="J13" s="211"/>
      <c r="K13" s="211"/>
      <c r="L13" s="211"/>
      <c r="M13" s="211"/>
      <c r="N13" s="211"/>
      <c r="O13" s="211"/>
      <c r="P13" s="211"/>
      <c r="Q13" s="211"/>
      <c r="R13" s="41"/>
      <c r="S13" s="60"/>
      <c r="T13" s="216" t="s">
        <v>285</v>
      </c>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50"/>
    </row>
    <row r="14" spans="1:50" ht="33.75" customHeight="1">
      <c r="A14" s="40"/>
      <c r="B14" s="211" t="s">
        <v>286</v>
      </c>
      <c r="C14" s="211"/>
      <c r="D14" s="211"/>
      <c r="E14" s="211"/>
      <c r="F14" s="211"/>
      <c r="G14" s="211"/>
      <c r="H14" s="211"/>
      <c r="I14" s="211"/>
      <c r="J14" s="211"/>
      <c r="K14" s="211"/>
      <c r="L14" s="211"/>
      <c r="M14" s="211"/>
      <c r="N14" s="211"/>
      <c r="O14" s="211"/>
      <c r="P14" s="211"/>
      <c r="Q14" s="211"/>
      <c r="R14" s="41"/>
      <c r="S14" s="60"/>
      <c r="T14" s="216" t="s">
        <v>287</v>
      </c>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50"/>
    </row>
    <row r="15" spans="1:50" ht="33.75" customHeight="1">
      <c r="A15" s="27"/>
      <c r="B15" s="343" t="s">
        <v>288</v>
      </c>
      <c r="C15" s="343"/>
      <c r="D15" s="343"/>
      <c r="E15" s="343"/>
      <c r="F15" s="343"/>
      <c r="G15" s="343"/>
      <c r="H15" s="343"/>
      <c r="I15" s="343"/>
      <c r="J15" s="343"/>
      <c r="K15" s="343"/>
      <c r="L15" s="343"/>
      <c r="M15" s="343"/>
      <c r="N15" s="343"/>
      <c r="O15" s="343"/>
      <c r="P15" s="343"/>
      <c r="Q15" s="343"/>
      <c r="R15" s="28"/>
      <c r="S15" s="35"/>
      <c r="T15" s="301" t="s">
        <v>451</v>
      </c>
      <c r="U15" s="301"/>
      <c r="V15" s="301"/>
      <c r="W15" s="299">
        <v>7</v>
      </c>
      <c r="X15" s="299"/>
      <c r="Y15" s="299"/>
      <c r="Z15" s="225" t="s">
        <v>250</v>
      </c>
      <c r="AA15" s="225"/>
      <c r="AB15" s="299" t="s">
        <v>303</v>
      </c>
      <c r="AC15" s="299"/>
      <c r="AD15" s="299"/>
      <c r="AE15" s="299" t="s">
        <v>251</v>
      </c>
      <c r="AF15" s="299"/>
      <c r="AG15" s="299" t="s">
        <v>303</v>
      </c>
      <c r="AH15" s="299"/>
      <c r="AI15" s="299"/>
      <c r="AJ15" s="299" t="s">
        <v>289</v>
      </c>
      <c r="AK15" s="299"/>
      <c r="AL15" s="32"/>
      <c r="AM15" s="32"/>
      <c r="AN15" s="32"/>
      <c r="AO15" s="32"/>
      <c r="AP15" s="32"/>
      <c r="AQ15" s="32"/>
      <c r="AR15" s="32"/>
      <c r="AS15" s="32"/>
      <c r="AT15" s="32"/>
      <c r="AU15" s="32"/>
      <c r="AV15" s="32"/>
      <c r="AW15" s="36"/>
    </row>
    <row r="16" spans="1:50" ht="22.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K16" s="1"/>
    </row>
    <row r="17" spans="1:49" s="47" customFormat="1" ht="18" customHeight="1">
      <c r="A17" s="46" t="s">
        <v>290</v>
      </c>
    </row>
    <row r="18" spans="1:49" s="13" customFormat="1" ht="18"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49" s="13" customFormat="1" ht="19.5" customHeight="1">
      <c r="A19" s="46"/>
      <c r="B19" s="46"/>
      <c r="D19" s="46" t="s">
        <v>451</v>
      </c>
      <c r="E19" s="46"/>
      <c r="F19" s="46"/>
      <c r="G19" s="371"/>
      <c r="H19" s="371"/>
      <c r="I19" s="46" t="s">
        <v>250</v>
      </c>
      <c r="J19" s="46"/>
      <c r="K19" s="371"/>
      <c r="L19" s="371"/>
      <c r="M19" s="46" t="s">
        <v>291</v>
      </c>
      <c r="N19" s="46"/>
      <c r="O19" s="371"/>
      <c r="P19" s="371"/>
      <c r="Q19" s="46" t="s">
        <v>289</v>
      </c>
      <c r="R19" s="46"/>
      <c r="S19" s="46"/>
      <c r="T19" s="46"/>
      <c r="U19" s="46"/>
      <c r="V19" s="46"/>
      <c r="W19" s="46"/>
      <c r="X19" s="46"/>
      <c r="Y19" s="46"/>
      <c r="Z19" s="46"/>
      <c r="AA19" s="46"/>
      <c r="AB19" s="46"/>
      <c r="AC19" s="46"/>
    </row>
    <row r="20" spans="1:49" s="13" customFormat="1" ht="34.5" customHeight="1">
      <c r="A20" s="46"/>
      <c r="B20" s="46"/>
      <c r="C20" s="46"/>
      <c r="D20" s="46"/>
      <c r="E20" s="46"/>
      <c r="F20" s="46"/>
      <c r="G20" s="46"/>
      <c r="H20" s="46"/>
      <c r="I20" s="46"/>
      <c r="J20" s="46"/>
      <c r="K20" s="46"/>
      <c r="L20" s="46"/>
      <c r="M20" s="371" t="s">
        <v>292</v>
      </c>
      <c r="N20" s="371"/>
      <c r="O20" s="371"/>
      <c r="P20" s="371"/>
      <c r="Q20" s="371"/>
      <c r="R20" s="371"/>
      <c r="S20" s="371"/>
      <c r="T20" s="371"/>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row>
    <row r="21" spans="1:49" ht="34.5" customHeight="1">
      <c r="A21" s="47"/>
      <c r="B21" s="47"/>
      <c r="C21" s="47"/>
      <c r="D21" s="47"/>
      <c r="E21" s="47"/>
      <c r="F21" s="47"/>
      <c r="G21" s="47"/>
      <c r="H21" s="47"/>
      <c r="I21" s="47"/>
      <c r="J21" s="47"/>
      <c r="K21" s="47"/>
      <c r="L21" s="47"/>
      <c r="M21" s="371" t="s">
        <v>293</v>
      </c>
      <c r="N21" s="371"/>
      <c r="O21" s="371"/>
      <c r="P21" s="371"/>
      <c r="Q21" s="371"/>
      <c r="R21" s="371"/>
      <c r="S21" s="371"/>
      <c r="T21" s="371"/>
      <c r="U21" s="407"/>
      <c r="V21" s="407"/>
      <c r="W21" s="407"/>
      <c r="X21" s="407"/>
      <c r="Y21" s="407"/>
      <c r="Z21" s="407"/>
      <c r="AA21" s="407"/>
      <c r="AB21" s="407"/>
      <c r="AC21" s="52"/>
      <c r="AD21" s="52"/>
      <c r="AE21" s="407"/>
      <c r="AF21" s="407"/>
      <c r="AG21" s="407"/>
      <c r="AH21" s="407"/>
      <c r="AI21" s="407"/>
      <c r="AJ21" s="407"/>
      <c r="AK21" s="407"/>
      <c r="AL21" s="407"/>
      <c r="AM21" s="407"/>
      <c r="AN21" s="407"/>
      <c r="AO21" s="407"/>
      <c r="AP21" s="407"/>
      <c r="AQ21" s="218" t="s">
        <v>294</v>
      </c>
      <c r="AR21" s="218"/>
    </row>
    <row r="22" spans="1:49" ht="22.5" customHeight="1">
      <c r="A22" s="47"/>
      <c r="B22" s="47"/>
      <c r="C22" s="47"/>
      <c r="D22" s="47"/>
      <c r="E22" s="47"/>
      <c r="F22" s="47"/>
      <c r="G22" s="47"/>
      <c r="H22" s="47"/>
      <c r="I22" s="47"/>
      <c r="J22" s="47"/>
      <c r="K22" s="47"/>
      <c r="L22" s="47"/>
      <c r="M22" s="46"/>
      <c r="N22" s="47"/>
      <c r="O22" s="47"/>
      <c r="P22" s="47"/>
      <c r="Q22" s="47"/>
      <c r="R22" s="47"/>
      <c r="S22" s="52"/>
      <c r="T22" s="52"/>
      <c r="V22" s="52"/>
      <c r="W22" s="52"/>
      <c r="X22" s="407"/>
      <c r="Y22" s="407"/>
      <c r="Z22" s="407"/>
      <c r="AA22" s="407"/>
      <c r="AB22" s="407"/>
      <c r="AC22" s="407"/>
      <c r="AD22" s="407"/>
      <c r="AE22" s="407"/>
      <c r="AF22" s="371"/>
      <c r="AG22" s="371"/>
      <c r="AH22" s="371"/>
      <c r="AI22" s="371"/>
      <c r="AJ22" s="371"/>
      <c r="AK22" s="371"/>
      <c r="AL22" s="371"/>
      <c r="AM22" s="371"/>
      <c r="AN22" s="371"/>
      <c r="AO22" s="371"/>
      <c r="AP22" s="52"/>
      <c r="AQ22" s="218"/>
      <c r="AR22" s="218"/>
    </row>
    <row r="23" spans="1:49" s="13" customFormat="1" ht="24.75" customHeight="1">
      <c r="A23" s="1" t="s">
        <v>418</v>
      </c>
      <c r="D23" s="218" t="s">
        <v>419</v>
      </c>
      <c r="E23" s="218"/>
      <c r="F23" s="13" t="s">
        <v>295</v>
      </c>
    </row>
    <row r="24" spans="1:49" s="13" customFormat="1" ht="24.75" customHeight="1">
      <c r="D24" s="218" t="s">
        <v>420</v>
      </c>
      <c r="E24" s="218"/>
      <c r="F24" s="13" t="s">
        <v>296</v>
      </c>
    </row>
    <row r="25" spans="1:49" s="13" customFormat="1" ht="24.75" customHeight="1">
      <c r="D25" s="218" t="s">
        <v>421</v>
      </c>
      <c r="E25" s="218"/>
      <c r="F25" s="164" t="s">
        <v>297</v>
      </c>
    </row>
    <row r="26" spans="1:49" s="13" customFormat="1" ht="24.75" customHeight="1">
      <c r="F26" s="13" t="s">
        <v>298</v>
      </c>
      <c r="I26" s="3"/>
      <c r="J26" s="3"/>
      <c r="K26" s="3"/>
      <c r="L26" s="3"/>
      <c r="M26" s="3"/>
      <c r="N26" s="3"/>
      <c r="O26" s="3"/>
      <c r="P26" s="3"/>
      <c r="Q26" s="3"/>
      <c r="R26" s="3"/>
      <c r="S26" s="3"/>
      <c r="T26" s="3"/>
      <c r="U26" s="3"/>
      <c r="V26" s="3"/>
      <c r="W26" s="3"/>
      <c r="X26" s="3"/>
    </row>
    <row r="27" spans="1:49" s="13" customFormat="1" ht="24.75" customHeight="1">
      <c r="D27" s="218" t="s">
        <v>422</v>
      </c>
      <c r="E27" s="218"/>
      <c r="F27" s="13" t="s">
        <v>299</v>
      </c>
    </row>
    <row r="28" spans="1:49" s="13" customFormat="1">
      <c r="E28" s="1"/>
      <c r="F28" s="1"/>
    </row>
    <row r="29" spans="1:49" ht="21.75" customHeight="1">
      <c r="A29" s="206" t="s">
        <v>429</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row>
    <row r="30" spans="1:49" ht="21.75" customHeight="1"/>
    <row r="31" spans="1:49" ht="21.75" customHeight="1"/>
    <row r="32" spans="1:49" ht="21.75" customHeight="1"/>
    <row r="33" ht="21.75" customHeight="1"/>
    <row r="34" ht="21.75" customHeight="1"/>
    <row r="35" ht="21.75" customHeight="1"/>
  </sheetData>
  <mergeCells count="60">
    <mergeCell ref="A29:AW29"/>
    <mergeCell ref="AJ15:AK15"/>
    <mergeCell ref="M21:T21"/>
    <mergeCell ref="M20:T20"/>
    <mergeCell ref="AQ21:AR21"/>
    <mergeCell ref="U21:AB21"/>
    <mergeCell ref="AE21:AP21"/>
    <mergeCell ref="U20:AR20"/>
    <mergeCell ref="Z15:AA15"/>
    <mergeCell ref="AQ22:AR22"/>
    <mergeCell ref="AF22:AO22"/>
    <mergeCell ref="X22:AE22"/>
    <mergeCell ref="O19:P19"/>
    <mergeCell ref="D27:E27"/>
    <mergeCell ref="D23:E23"/>
    <mergeCell ref="D24:E24"/>
    <mergeCell ref="A1:AW1"/>
    <mergeCell ref="A3:R3"/>
    <mergeCell ref="AM3:AW3"/>
    <mergeCell ref="AG3:AL3"/>
    <mergeCell ref="Z3:AF3"/>
    <mergeCell ref="S3:Y3"/>
    <mergeCell ref="T13:AV13"/>
    <mergeCell ref="AA9:AE9"/>
    <mergeCell ref="T12:AV12"/>
    <mergeCell ref="T15:V15"/>
    <mergeCell ref="W15:Y15"/>
    <mergeCell ref="AB15:AD15"/>
    <mergeCell ref="T14:AV14"/>
    <mergeCell ref="AE15:AF15"/>
    <mergeCell ref="AG15:AI15"/>
    <mergeCell ref="AA10:AE10"/>
    <mergeCell ref="AA11:AE11"/>
    <mergeCell ref="A11:Y11"/>
    <mergeCell ref="A9:R9"/>
    <mergeCell ref="S10:Y10"/>
    <mergeCell ref="AA4:AE4"/>
    <mergeCell ref="AA5:AE5"/>
    <mergeCell ref="AA7:AE7"/>
    <mergeCell ref="AA8:AE8"/>
    <mergeCell ref="AA6:AE6"/>
    <mergeCell ref="A4:R4"/>
    <mergeCell ref="A8:R8"/>
    <mergeCell ref="S9:Y9"/>
    <mergeCell ref="S4:Y4"/>
    <mergeCell ref="A5:R5"/>
    <mergeCell ref="A6:R6"/>
    <mergeCell ref="S6:Y6"/>
    <mergeCell ref="S5:Y5"/>
    <mergeCell ref="S7:Y7"/>
    <mergeCell ref="S8:Y8"/>
    <mergeCell ref="D25:E25"/>
    <mergeCell ref="A7:R7"/>
    <mergeCell ref="A10:R10"/>
    <mergeCell ref="K19:L19"/>
    <mergeCell ref="G19:H19"/>
    <mergeCell ref="B12:Q12"/>
    <mergeCell ref="B13:Q13"/>
    <mergeCell ref="B15:Q15"/>
    <mergeCell ref="B14:Q14"/>
  </mergeCells>
  <phoneticPr fontId="2"/>
  <pageMargins left="0.9055118110236221" right="0.6692913385826772" top="1.1811023622047245" bottom="0.19685039370078741" header="0.9055118110236221" footer="0.31496062992125984"/>
  <pageSetup paperSize="9" firstPageNumber="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zoomScaleNormal="100" workbookViewId="0"/>
  </sheetViews>
  <sheetFormatPr defaultColWidth="2.125" defaultRowHeight="14.25"/>
  <cols>
    <col min="1" max="45" width="2" style="3" customWidth="1"/>
    <col min="46" max="56" width="2.875" style="3" customWidth="1"/>
    <col min="57" max="16384" width="2.125" style="3"/>
  </cols>
  <sheetData>
    <row r="1" spans="1:43" ht="21.95" customHeight="1">
      <c r="A1" s="418" t="s">
        <v>76</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row>
    <row r="2" spans="1:43" s="1" customFormat="1" ht="19.5" customHeight="1">
      <c r="G2" s="49"/>
      <c r="H2" s="49"/>
      <c r="I2" s="49"/>
      <c r="J2" s="49"/>
      <c r="K2" s="49"/>
      <c r="L2" s="49"/>
      <c r="M2" s="49"/>
      <c r="N2" s="49"/>
      <c r="O2" s="49"/>
      <c r="P2" s="49"/>
      <c r="Q2" s="49"/>
      <c r="R2" s="49"/>
      <c r="S2" s="49"/>
      <c r="T2" s="49"/>
      <c r="U2" s="49"/>
      <c r="V2" s="49"/>
      <c r="W2" s="49"/>
      <c r="X2" s="49"/>
      <c r="AK2" s="299" t="s">
        <v>100</v>
      </c>
      <c r="AL2" s="299"/>
      <c r="AM2" s="299"/>
      <c r="AN2" s="299"/>
      <c r="AO2" s="299"/>
      <c r="AP2" s="299"/>
      <c r="AQ2" s="299"/>
    </row>
    <row r="3" spans="1:43" s="18" customFormat="1" ht="36" customHeight="1">
      <c r="A3" s="250" t="s">
        <v>77</v>
      </c>
      <c r="B3" s="251"/>
      <c r="C3" s="251"/>
      <c r="D3" s="251"/>
      <c r="E3" s="251"/>
      <c r="F3" s="251"/>
      <c r="G3" s="251"/>
      <c r="H3" s="251"/>
      <c r="I3" s="251"/>
      <c r="J3" s="250" t="s">
        <v>78</v>
      </c>
      <c r="K3" s="251"/>
      <c r="L3" s="251"/>
      <c r="M3" s="252"/>
      <c r="N3" s="250" t="s">
        <v>79</v>
      </c>
      <c r="O3" s="251"/>
      <c r="P3" s="251"/>
      <c r="Q3" s="251"/>
      <c r="R3" s="251"/>
      <c r="S3" s="250" t="s">
        <v>80</v>
      </c>
      <c r="T3" s="251"/>
      <c r="U3" s="251"/>
      <c r="V3" s="251"/>
      <c r="W3" s="252"/>
      <c r="X3" s="251" t="s">
        <v>81</v>
      </c>
      <c r="Y3" s="251"/>
      <c r="Z3" s="251"/>
      <c r="AA3" s="251"/>
      <c r="AB3" s="252"/>
      <c r="AC3" s="251" t="s">
        <v>82</v>
      </c>
      <c r="AD3" s="251"/>
      <c r="AE3" s="251"/>
      <c r="AF3" s="251"/>
      <c r="AG3" s="251"/>
      <c r="AH3" s="250" t="s">
        <v>83</v>
      </c>
      <c r="AI3" s="251"/>
      <c r="AJ3" s="251"/>
      <c r="AK3" s="251"/>
      <c r="AL3" s="252"/>
      <c r="AM3" s="251" t="s">
        <v>84</v>
      </c>
      <c r="AN3" s="251"/>
      <c r="AO3" s="251"/>
      <c r="AP3" s="251"/>
      <c r="AQ3" s="252"/>
    </row>
    <row r="4" spans="1:43" s="18" customFormat="1" ht="36" customHeight="1">
      <c r="A4" s="224" t="s">
        <v>85</v>
      </c>
      <c r="B4" s="225"/>
      <c r="C4" s="225"/>
      <c r="D4" s="225"/>
      <c r="E4" s="225"/>
      <c r="F4" s="225"/>
      <c r="G4" s="225"/>
      <c r="H4" s="225"/>
      <c r="I4" s="225"/>
      <c r="J4" s="35"/>
      <c r="K4" s="225" t="s">
        <v>488</v>
      </c>
      <c r="L4" s="225"/>
      <c r="M4" s="64"/>
      <c r="N4" s="65"/>
      <c r="O4" s="225" t="s">
        <v>86</v>
      </c>
      <c r="P4" s="225"/>
      <c r="Q4" s="225"/>
      <c r="R4" s="66"/>
      <c r="S4" s="65"/>
      <c r="T4" s="225" t="s">
        <v>87</v>
      </c>
      <c r="U4" s="225"/>
      <c r="V4" s="225"/>
      <c r="W4" s="68"/>
      <c r="X4" s="243">
        <v>30000</v>
      </c>
      <c r="Y4" s="228"/>
      <c r="Z4" s="228"/>
      <c r="AA4" s="228"/>
      <c r="AB4" s="408"/>
      <c r="AC4" s="243">
        <v>12800</v>
      </c>
      <c r="AD4" s="228"/>
      <c r="AE4" s="228"/>
      <c r="AF4" s="228"/>
      <c r="AG4" s="408"/>
      <c r="AH4" s="243">
        <f t="shared" ref="AH4:AH11" si="0">X4-AC4</f>
        <v>17200</v>
      </c>
      <c r="AI4" s="228"/>
      <c r="AJ4" s="228"/>
      <c r="AK4" s="228"/>
      <c r="AL4" s="408"/>
      <c r="AM4" s="183"/>
      <c r="AN4" s="183"/>
      <c r="AO4" s="183"/>
      <c r="AP4" s="183"/>
      <c r="AQ4" s="8"/>
    </row>
    <row r="5" spans="1:43" ht="36" customHeight="1">
      <c r="A5" s="224" t="s">
        <v>461</v>
      </c>
      <c r="B5" s="225"/>
      <c r="C5" s="225"/>
      <c r="D5" s="225"/>
      <c r="E5" s="225"/>
      <c r="F5" s="225"/>
      <c r="G5" s="225"/>
      <c r="H5" s="225"/>
      <c r="I5" s="225"/>
      <c r="J5" s="182"/>
      <c r="K5" s="225" t="s">
        <v>489</v>
      </c>
      <c r="L5" s="225"/>
      <c r="M5" s="181"/>
      <c r="N5" s="179"/>
      <c r="O5" s="225" t="s">
        <v>461</v>
      </c>
      <c r="P5" s="225"/>
      <c r="Q5" s="225"/>
      <c r="R5" s="180"/>
      <c r="S5" s="179"/>
      <c r="T5" s="225" t="s">
        <v>88</v>
      </c>
      <c r="U5" s="225"/>
      <c r="V5" s="225"/>
      <c r="W5" s="185"/>
      <c r="X5" s="243">
        <v>20000</v>
      </c>
      <c r="Y5" s="228"/>
      <c r="Z5" s="228"/>
      <c r="AA5" s="228"/>
      <c r="AB5" s="408"/>
      <c r="AC5" s="243">
        <v>4400</v>
      </c>
      <c r="AD5" s="228"/>
      <c r="AE5" s="228"/>
      <c r="AF5" s="228"/>
      <c r="AG5" s="408"/>
      <c r="AH5" s="243">
        <f t="shared" si="0"/>
        <v>15600</v>
      </c>
      <c r="AI5" s="228"/>
      <c r="AJ5" s="228"/>
      <c r="AK5" s="228"/>
      <c r="AL5" s="408"/>
      <c r="AM5" s="172"/>
      <c r="AN5" s="172"/>
      <c r="AO5" s="172"/>
      <c r="AP5" s="172"/>
      <c r="AQ5" s="177"/>
    </row>
    <row r="6" spans="1:43" ht="36" customHeight="1">
      <c r="A6" s="224" t="s">
        <v>89</v>
      </c>
      <c r="B6" s="225"/>
      <c r="C6" s="225"/>
      <c r="D6" s="225"/>
      <c r="E6" s="225"/>
      <c r="F6" s="225"/>
      <c r="G6" s="225"/>
      <c r="H6" s="225"/>
      <c r="I6" s="225"/>
      <c r="J6" s="182"/>
      <c r="K6" s="176"/>
      <c r="L6" s="176"/>
      <c r="M6" s="181"/>
      <c r="N6" s="179"/>
      <c r="O6" s="180"/>
      <c r="P6" s="180"/>
      <c r="Q6" s="180"/>
      <c r="R6" s="180"/>
      <c r="S6" s="179"/>
      <c r="T6" s="172"/>
      <c r="U6" s="172"/>
      <c r="V6" s="178"/>
      <c r="W6" s="185"/>
      <c r="X6" s="243">
        <f>SUM(X4:AB5)</f>
        <v>50000</v>
      </c>
      <c r="Y6" s="228"/>
      <c r="Z6" s="228"/>
      <c r="AA6" s="228"/>
      <c r="AB6" s="408"/>
      <c r="AC6" s="243">
        <f>SUM(AC4:AG5)</f>
        <v>17200</v>
      </c>
      <c r="AD6" s="228"/>
      <c r="AE6" s="228"/>
      <c r="AF6" s="228"/>
      <c r="AG6" s="408"/>
      <c r="AH6" s="243">
        <f t="shared" si="0"/>
        <v>32800</v>
      </c>
      <c r="AI6" s="228"/>
      <c r="AJ6" s="228"/>
      <c r="AK6" s="228"/>
      <c r="AL6" s="408"/>
      <c r="AM6" s="172"/>
      <c r="AN6" s="172"/>
      <c r="AO6" s="172"/>
      <c r="AP6" s="172"/>
      <c r="AQ6" s="177"/>
    </row>
    <row r="7" spans="1:43" ht="36" customHeight="1">
      <c r="A7" s="224" t="s">
        <v>19</v>
      </c>
      <c r="B7" s="225"/>
      <c r="C7" s="225"/>
      <c r="D7" s="225"/>
      <c r="E7" s="225"/>
      <c r="F7" s="225"/>
      <c r="G7" s="225"/>
      <c r="H7" s="225"/>
      <c r="I7" s="225"/>
      <c r="J7" s="182"/>
      <c r="K7" s="225" t="s">
        <v>490</v>
      </c>
      <c r="L7" s="225"/>
      <c r="M7" s="181"/>
      <c r="N7" s="179"/>
      <c r="O7" s="225" t="s">
        <v>86</v>
      </c>
      <c r="P7" s="225"/>
      <c r="Q7" s="225"/>
      <c r="R7" s="180"/>
      <c r="S7" s="179"/>
      <c r="T7" s="225" t="s">
        <v>88</v>
      </c>
      <c r="U7" s="225"/>
      <c r="V7" s="225"/>
      <c r="W7" s="185"/>
      <c r="X7" s="243">
        <v>20000</v>
      </c>
      <c r="Y7" s="228"/>
      <c r="Z7" s="228"/>
      <c r="AA7" s="228"/>
      <c r="AB7" s="408"/>
      <c r="AC7" s="243">
        <v>17500</v>
      </c>
      <c r="AD7" s="228"/>
      <c r="AE7" s="228"/>
      <c r="AF7" s="228"/>
      <c r="AG7" s="408"/>
      <c r="AH7" s="243">
        <f t="shared" si="0"/>
        <v>2500</v>
      </c>
      <c r="AI7" s="228"/>
      <c r="AJ7" s="228"/>
      <c r="AK7" s="228"/>
      <c r="AL7" s="408"/>
      <c r="AM7" s="172"/>
      <c r="AN7" s="172"/>
      <c r="AO7" s="172"/>
      <c r="AP7" s="172"/>
      <c r="AQ7" s="177"/>
    </row>
    <row r="8" spans="1:43" ht="36" customHeight="1">
      <c r="A8" s="224" t="s">
        <v>462</v>
      </c>
      <c r="B8" s="225"/>
      <c r="C8" s="225"/>
      <c r="D8" s="225"/>
      <c r="E8" s="225"/>
      <c r="F8" s="225"/>
      <c r="G8" s="225"/>
      <c r="H8" s="225"/>
      <c r="I8" s="225"/>
      <c r="J8" s="182"/>
      <c r="K8" s="225" t="s">
        <v>491</v>
      </c>
      <c r="L8" s="225"/>
      <c r="M8" s="181"/>
      <c r="N8" s="179"/>
      <c r="O8" s="225" t="s">
        <v>20</v>
      </c>
      <c r="P8" s="225"/>
      <c r="Q8" s="225"/>
      <c r="R8" s="180"/>
      <c r="S8" s="179"/>
      <c r="T8" s="225" t="s">
        <v>462</v>
      </c>
      <c r="U8" s="225"/>
      <c r="V8" s="225"/>
      <c r="W8" s="185"/>
      <c r="X8" s="243">
        <v>25000</v>
      </c>
      <c r="Y8" s="228"/>
      <c r="Z8" s="228"/>
      <c r="AA8" s="228"/>
      <c r="AB8" s="408"/>
      <c r="AC8" s="243">
        <v>10000</v>
      </c>
      <c r="AD8" s="228"/>
      <c r="AE8" s="228"/>
      <c r="AF8" s="228"/>
      <c r="AG8" s="408"/>
      <c r="AH8" s="243">
        <f t="shared" si="0"/>
        <v>15000</v>
      </c>
      <c r="AI8" s="228"/>
      <c r="AJ8" s="228"/>
      <c r="AK8" s="228"/>
      <c r="AL8" s="408"/>
      <c r="AM8" s="172"/>
      <c r="AN8" s="172"/>
      <c r="AO8" s="172"/>
      <c r="AP8" s="172"/>
      <c r="AQ8" s="177"/>
    </row>
    <row r="9" spans="1:43" ht="36" customHeight="1">
      <c r="A9" s="224" t="s">
        <v>462</v>
      </c>
      <c r="B9" s="225"/>
      <c r="C9" s="225"/>
      <c r="D9" s="225"/>
      <c r="E9" s="225"/>
      <c r="F9" s="225"/>
      <c r="G9" s="225"/>
      <c r="H9" s="225"/>
      <c r="I9" s="225"/>
      <c r="J9" s="182"/>
      <c r="K9" s="225" t="s">
        <v>492</v>
      </c>
      <c r="L9" s="225"/>
      <c r="M9" s="181"/>
      <c r="N9" s="179"/>
      <c r="O9" s="225" t="s">
        <v>91</v>
      </c>
      <c r="P9" s="225"/>
      <c r="Q9" s="225"/>
      <c r="R9" s="180"/>
      <c r="S9" s="179"/>
      <c r="T9" s="225" t="s">
        <v>462</v>
      </c>
      <c r="U9" s="225"/>
      <c r="V9" s="225"/>
      <c r="W9" s="185"/>
      <c r="X9" s="243">
        <v>15000</v>
      </c>
      <c r="Y9" s="228"/>
      <c r="Z9" s="228"/>
      <c r="AA9" s="228"/>
      <c r="AB9" s="408"/>
      <c r="AC9" s="243">
        <v>12000</v>
      </c>
      <c r="AD9" s="228"/>
      <c r="AE9" s="228"/>
      <c r="AF9" s="228"/>
      <c r="AG9" s="408"/>
      <c r="AH9" s="243">
        <f t="shared" si="0"/>
        <v>3000</v>
      </c>
      <c r="AI9" s="228"/>
      <c r="AJ9" s="228"/>
      <c r="AK9" s="228"/>
      <c r="AL9" s="408"/>
      <c r="AM9" s="172"/>
      <c r="AN9" s="172"/>
      <c r="AO9" s="172"/>
      <c r="AP9" s="172"/>
      <c r="AQ9" s="177"/>
    </row>
    <row r="10" spans="1:43" ht="36" customHeight="1">
      <c r="A10" s="224" t="s">
        <v>89</v>
      </c>
      <c r="B10" s="225"/>
      <c r="C10" s="225"/>
      <c r="D10" s="225"/>
      <c r="E10" s="225"/>
      <c r="F10" s="225"/>
      <c r="G10" s="225"/>
      <c r="H10" s="225"/>
      <c r="I10" s="225"/>
      <c r="J10" s="182"/>
      <c r="K10" s="176"/>
      <c r="L10" s="176"/>
      <c r="M10" s="181"/>
      <c r="N10" s="179"/>
      <c r="O10" s="180"/>
      <c r="P10" s="180"/>
      <c r="Q10" s="180"/>
      <c r="R10" s="180"/>
      <c r="S10" s="179"/>
      <c r="T10" s="172"/>
      <c r="U10" s="172"/>
      <c r="V10" s="178"/>
      <c r="W10" s="185"/>
      <c r="X10" s="243">
        <f>SUM(X7:AB9)</f>
        <v>60000</v>
      </c>
      <c r="Y10" s="228"/>
      <c r="Z10" s="228"/>
      <c r="AA10" s="228"/>
      <c r="AB10" s="408"/>
      <c r="AC10" s="243">
        <f>SUM(AC7:AG9)</f>
        <v>39500</v>
      </c>
      <c r="AD10" s="228"/>
      <c r="AE10" s="228"/>
      <c r="AF10" s="228"/>
      <c r="AG10" s="408"/>
      <c r="AH10" s="243">
        <f t="shared" si="0"/>
        <v>20500</v>
      </c>
      <c r="AI10" s="228"/>
      <c r="AJ10" s="228"/>
      <c r="AK10" s="228"/>
      <c r="AL10" s="408"/>
      <c r="AM10" s="172"/>
      <c r="AN10" s="172"/>
      <c r="AO10" s="172"/>
      <c r="AP10" s="172"/>
      <c r="AQ10" s="177"/>
    </row>
    <row r="11" spans="1:43" ht="36" customHeight="1">
      <c r="A11" s="224" t="s">
        <v>92</v>
      </c>
      <c r="B11" s="225"/>
      <c r="C11" s="225"/>
      <c r="D11" s="225"/>
      <c r="E11" s="225"/>
      <c r="F11" s="225"/>
      <c r="G11" s="225"/>
      <c r="H11" s="225"/>
      <c r="I11" s="225"/>
      <c r="J11" s="182"/>
      <c r="K11" s="225" t="s">
        <v>493</v>
      </c>
      <c r="L11" s="225"/>
      <c r="M11" s="181"/>
      <c r="N11" s="179"/>
      <c r="O11" s="225" t="s">
        <v>93</v>
      </c>
      <c r="P11" s="225"/>
      <c r="Q11" s="225"/>
      <c r="R11" s="180"/>
      <c r="S11" s="179"/>
      <c r="T11" s="225" t="s">
        <v>88</v>
      </c>
      <c r="U11" s="225"/>
      <c r="V11" s="225"/>
      <c r="W11" s="185"/>
      <c r="X11" s="243">
        <v>22000</v>
      </c>
      <c r="Y11" s="228"/>
      <c r="Z11" s="228"/>
      <c r="AA11" s="228"/>
      <c r="AB11" s="408"/>
      <c r="AC11" s="243">
        <v>11000</v>
      </c>
      <c r="AD11" s="228"/>
      <c r="AE11" s="228"/>
      <c r="AF11" s="228"/>
      <c r="AG11" s="408"/>
      <c r="AH11" s="243">
        <f t="shared" si="0"/>
        <v>11000</v>
      </c>
      <c r="AI11" s="228"/>
      <c r="AJ11" s="228"/>
      <c r="AK11" s="228"/>
      <c r="AL11" s="408"/>
      <c r="AM11" s="412" t="s">
        <v>227</v>
      </c>
      <c r="AN11" s="413"/>
      <c r="AO11" s="413"/>
      <c r="AP11" s="413"/>
      <c r="AQ11" s="414"/>
    </row>
    <row r="12" spans="1:43" ht="36" customHeight="1" thickBot="1">
      <c r="A12" s="33"/>
      <c r="B12" s="34"/>
      <c r="C12" s="34"/>
      <c r="D12" s="34"/>
      <c r="E12" s="34"/>
      <c r="F12" s="34"/>
      <c r="G12" s="34"/>
      <c r="H12" s="34"/>
      <c r="I12" s="34"/>
      <c r="J12" s="33"/>
      <c r="K12" s="34"/>
      <c r="L12" s="34"/>
      <c r="M12" s="43"/>
      <c r="N12" s="105"/>
      <c r="O12" s="106"/>
      <c r="P12" s="106"/>
      <c r="Q12" s="106"/>
      <c r="R12" s="106"/>
      <c r="S12" s="105"/>
      <c r="T12" s="42"/>
      <c r="U12" s="42"/>
      <c r="V12" s="103"/>
      <c r="W12" s="107"/>
      <c r="X12" s="103"/>
      <c r="Y12" s="103"/>
      <c r="Z12" s="42"/>
      <c r="AA12" s="42"/>
      <c r="AB12" s="73"/>
      <c r="AC12" s="104"/>
      <c r="AD12" s="42"/>
      <c r="AE12" s="42"/>
      <c r="AF12" s="42"/>
      <c r="AG12" s="42"/>
      <c r="AH12" s="104"/>
      <c r="AI12" s="42"/>
      <c r="AJ12" s="42"/>
      <c r="AK12" s="42"/>
      <c r="AL12" s="73"/>
      <c r="AM12" s="42"/>
      <c r="AN12" s="42"/>
      <c r="AO12" s="42"/>
      <c r="AP12" s="42"/>
      <c r="AQ12" s="73"/>
    </row>
    <row r="13" spans="1:43" ht="36" customHeight="1" thickTop="1" thickBot="1">
      <c r="A13" s="415" t="s">
        <v>94</v>
      </c>
      <c r="B13" s="416"/>
      <c r="C13" s="416"/>
      <c r="D13" s="416"/>
      <c r="E13" s="416"/>
      <c r="F13" s="416"/>
      <c r="G13" s="416"/>
      <c r="H13" s="416"/>
      <c r="I13" s="417"/>
      <c r="J13" s="108"/>
      <c r="K13" s="416" t="s">
        <v>494</v>
      </c>
      <c r="L13" s="416"/>
      <c r="M13" s="109"/>
      <c r="N13" s="110"/>
      <c r="O13" s="416" t="s">
        <v>267</v>
      </c>
      <c r="P13" s="416"/>
      <c r="Q13" s="416"/>
      <c r="R13" s="111"/>
      <c r="S13" s="110"/>
      <c r="T13" s="416" t="s">
        <v>90</v>
      </c>
      <c r="U13" s="416"/>
      <c r="V13" s="416"/>
      <c r="W13" s="112"/>
      <c r="X13" s="409">
        <v>45000</v>
      </c>
      <c r="Y13" s="410"/>
      <c r="Z13" s="410"/>
      <c r="AA13" s="410"/>
      <c r="AB13" s="411"/>
      <c r="AC13" s="409">
        <v>0</v>
      </c>
      <c r="AD13" s="410"/>
      <c r="AE13" s="410"/>
      <c r="AF13" s="410"/>
      <c r="AG13" s="411"/>
      <c r="AH13" s="409">
        <v>45000</v>
      </c>
      <c r="AI13" s="410"/>
      <c r="AJ13" s="410"/>
      <c r="AK13" s="410"/>
      <c r="AL13" s="410"/>
      <c r="AM13" s="153"/>
      <c r="AN13" s="151"/>
      <c r="AO13" s="151"/>
      <c r="AP13" s="151"/>
      <c r="AQ13" s="152"/>
    </row>
    <row r="14" spans="1:43" ht="36" customHeight="1" thickTop="1">
      <c r="A14" s="35"/>
      <c r="B14" s="32"/>
      <c r="C14" s="32"/>
      <c r="D14" s="32"/>
      <c r="E14" s="32"/>
      <c r="F14" s="32"/>
      <c r="G14" s="32"/>
      <c r="H14" s="32"/>
      <c r="I14" s="32"/>
      <c r="J14" s="35"/>
      <c r="K14" s="32"/>
      <c r="L14" s="32"/>
      <c r="M14" s="64"/>
      <c r="N14" s="65"/>
      <c r="O14" s="66"/>
      <c r="P14" s="66"/>
      <c r="Q14" s="66"/>
      <c r="R14" s="66"/>
      <c r="S14" s="65"/>
      <c r="T14" s="7"/>
      <c r="U14" s="7"/>
      <c r="V14" s="67"/>
      <c r="W14" s="68"/>
      <c r="X14" s="67"/>
      <c r="Y14" s="67"/>
      <c r="Z14" s="7"/>
      <c r="AA14" s="7"/>
      <c r="AB14" s="8"/>
      <c r="AC14" s="113"/>
      <c r="AD14" s="7"/>
      <c r="AE14" s="7"/>
      <c r="AF14" s="7"/>
      <c r="AG14" s="7"/>
      <c r="AH14" s="113"/>
      <c r="AI14" s="7"/>
      <c r="AJ14" s="7"/>
      <c r="AK14" s="7"/>
      <c r="AL14" s="8"/>
      <c r="AM14" s="7"/>
      <c r="AN14" s="7"/>
      <c r="AO14" s="7"/>
      <c r="AP14" s="7"/>
      <c r="AQ14" s="8"/>
    </row>
    <row r="15" spans="1:43" ht="36" customHeight="1">
      <c r="A15" s="60"/>
      <c r="B15" s="48"/>
      <c r="C15" s="48"/>
      <c r="D15" s="48"/>
      <c r="E15" s="48"/>
      <c r="F15" s="48"/>
      <c r="G15" s="48"/>
      <c r="H15" s="48"/>
      <c r="I15" s="48"/>
      <c r="J15" s="60"/>
      <c r="K15" s="48"/>
      <c r="L15" s="48"/>
      <c r="M15" s="61"/>
      <c r="N15" s="62"/>
      <c r="O15" s="17"/>
      <c r="P15" s="17"/>
      <c r="Q15" s="17"/>
      <c r="R15" s="17"/>
      <c r="S15" s="62"/>
      <c r="T15" s="5"/>
      <c r="U15" s="5"/>
      <c r="V15" s="58"/>
      <c r="W15" s="63"/>
      <c r="X15" s="58"/>
      <c r="Y15" s="58"/>
      <c r="Z15" s="5"/>
      <c r="AA15" s="5"/>
      <c r="AB15" s="11"/>
      <c r="AC15" s="10"/>
      <c r="AD15" s="5"/>
      <c r="AE15" s="5"/>
      <c r="AF15" s="5"/>
      <c r="AG15" s="5"/>
      <c r="AH15" s="10"/>
      <c r="AI15" s="5"/>
      <c r="AJ15" s="5"/>
      <c r="AK15" s="5"/>
      <c r="AL15" s="11"/>
      <c r="AM15" s="5"/>
      <c r="AN15" s="5"/>
      <c r="AO15" s="5"/>
      <c r="AP15" s="5"/>
      <c r="AQ15" s="11"/>
    </row>
    <row r="16" spans="1:43" s="13" customFormat="1" ht="36" customHeight="1">
      <c r="A16" s="224" t="s">
        <v>95</v>
      </c>
      <c r="B16" s="225"/>
      <c r="C16" s="225"/>
      <c r="D16" s="225"/>
      <c r="E16" s="225"/>
      <c r="F16" s="225"/>
      <c r="G16" s="225"/>
      <c r="H16" s="225"/>
      <c r="I16" s="225"/>
      <c r="J16" s="60"/>
      <c r="K16" s="48"/>
      <c r="L16" s="48"/>
      <c r="M16" s="61"/>
      <c r="N16" s="62"/>
      <c r="O16" s="17"/>
      <c r="P16" s="17"/>
      <c r="Q16" s="17"/>
      <c r="R16" s="17"/>
      <c r="S16" s="62"/>
      <c r="T16" s="5"/>
      <c r="U16" s="5"/>
      <c r="V16" s="58"/>
      <c r="W16" s="63"/>
      <c r="X16" s="243">
        <f>SUM(X6,X10,X11,X13)</f>
        <v>177000</v>
      </c>
      <c r="Y16" s="228"/>
      <c r="Z16" s="228"/>
      <c r="AA16" s="228"/>
      <c r="AB16" s="408"/>
      <c r="AC16" s="243">
        <f>SUM(AC6,AC10,AC11,AC13)</f>
        <v>67700</v>
      </c>
      <c r="AD16" s="228"/>
      <c r="AE16" s="228"/>
      <c r="AF16" s="228"/>
      <c r="AG16" s="408"/>
      <c r="AH16" s="243">
        <f>SUM(AH6,AH10,AH11,AH13)</f>
        <v>109300</v>
      </c>
      <c r="AI16" s="228"/>
      <c r="AJ16" s="228"/>
      <c r="AK16" s="228"/>
      <c r="AL16" s="408"/>
      <c r="AM16" s="5"/>
      <c r="AN16" s="5"/>
      <c r="AO16" s="5"/>
      <c r="AP16" s="5"/>
      <c r="AQ16" s="11"/>
    </row>
    <row r="17" spans="1:43" s="13" customFormat="1" ht="36" customHeight="1">
      <c r="A17" s="419" t="s">
        <v>96</v>
      </c>
      <c r="B17" s="420"/>
      <c r="C17" s="420"/>
      <c r="D17" s="420"/>
      <c r="E17" s="420"/>
      <c r="F17" s="420"/>
      <c r="G17" s="420"/>
      <c r="H17" s="420"/>
      <c r="I17" s="421"/>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412" t="s">
        <v>101</v>
      </c>
      <c r="AN17" s="425"/>
      <c r="AO17" s="425"/>
      <c r="AP17" s="425"/>
      <c r="AQ17" s="426"/>
    </row>
    <row r="18" spans="1:43" s="13" customFormat="1" ht="36" customHeight="1">
      <c r="A18" s="422"/>
      <c r="B18" s="423"/>
      <c r="C18" s="423"/>
      <c r="D18" s="423"/>
      <c r="E18" s="423"/>
      <c r="F18" s="423"/>
      <c r="G18" s="423"/>
      <c r="H18" s="423"/>
      <c r="I18" s="424"/>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224" t="s">
        <v>97</v>
      </c>
      <c r="AN18" s="225"/>
      <c r="AO18" s="225"/>
      <c r="AP18" s="225"/>
      <c r="AQ18" s="226"/>
    </row>
    <row r="19" spans="1:43" s="13" customFormat="1" ht="15" customHeight="1">
      <c r="A19" s="12"/>
      <c r="B19" s="12"/>
      <c r="C19" s="12"/>
      <c r="D19" s="12"/>
      <c r="E19" s="12"/>
      <c r="F19" s="12"/>
      <c r="G19" s="12"/>
      <c r="H19" s="12"/>
      <c r="I19" s="12"/>
      <c r="J19" s="1"/>
      <c r="K19" s="1"/>
      <c r="L19" s="1"/>
      <c r="T19" s="3"/>
      <c r="U19" s="3"/>
      <c r="V19" s="51"/>
      <c r="W19" s="51"/>
      <c r="X19" s="51"/>
      <c r="Y19" s="51"/>
      <c r="Z19" s="3"/>
      <c r="AA19" s="3"/>
      <c r="AB19" s="3"/>
      <c r="AC19" s="3"/>
      <c r="AD19" s="3"/>
      <c r="AE19" s="3"/>
      <c r="AF19" s="3"/>
      <c r="AG19" s="3"/>
      <c r="AH19" s="3"/>
      <c r="AI19" s="3"/>
      <c r="AJ19" s="3"/>
      <c r="AK19" s="3"/>
      <c r="AL19" s="3"/>
      <c r="AM19" s="3"/>
      <c r="AN19" s="3"/>
      <c r="AO19" s="3"/>
      <c r="AP19" s="3"/>
      <c r="AQ19" s="3"/>
    </row>
    <row r="20" spans="1:43" s="46" customFormat="1" ht="23.25" customHeight="1">
      <c r="A20" s="119" t="s">
        <v>0</v>
      </c>
      <c r="B20" s="119"/>
      <c r="C20" s="45"/>
      <c r="D20" s="339" t="s">
        <v>15</v>
      </c>
      <c r="E20" s="339"/>
      <c r="F20" s="119"/>
      <c r="G20" s="120" t="s">
        <v>1</v>
      </c>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19"/>
      <c r="AO20" s="119"/>
      <c r="AP20" s="13"/>
      <c r="AQ20" s="13"/>
    </row>
    <row r="21" spans="1:43" s="46" customFormat="1" ht="23.25" customHeight="1">
      <c r="A21" s="119"/>
      <c r="B21" s="119"/>
      <c r="C21" s="45"/>
      <c r="D21" s="45"/>
      <c r="E21" s="45"/>
      <c r="F21" s="120" t="s">
        <v>2</v>
      </c>
      <c r="G21" s="119"/>
      <c r="H21" s="120"/>
      <c r="I21" s="120"/>
      <c r="J21" s="120"/>
      <c r="K21" s="120"/>
      <c r="L21" s="120"/>
      <c r="M21" s="120"/>
      <c r="N21" s="120"/>
      <c r="O21" s="120"/>
      <c r="P21" s="120"/>
      <c r="Q21" s="120"/>
      <c r="R21" s="120"/>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3"/>
      <c r="AQ21" s="13"/>
    </row>
    <row r="22" spans="1:43" s="46" customFormat="1" ht="23.25" customHeight="1">
      <c r="A22" s="119"/>
      <c r="B22" s="119"/>
      <c r="C22" s="45"/>
      <c r="D22" s="339" t="s">
        <v>3</v>
      </c>
      <c r="E22" s="339"/>
      <c r="F22" s="119"/>
      <c r="G22" s="120" t="s">
        <v>4</v>
      </c>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19"/>
      <c r="AK22" s="119"/>
      <c r="AL22" s="119"/>
      <c r="AM22" s="119"/>
      <c r="AN22" s="119"/>
      <c r="AO22" s="119"/>
      <c r="AP22" s="13"/>
      <c r="AQ22" s="13"/>
    </row>
    <row r="23" spans="1:43" s="46" customFormat="1" ht="23.25" customHeight="1">
      <c r="A23" s="119"/>
      <c r="B23" s="119"/>
      <c r="C23" s="45"/>
      <c r="D23" s="339" t="s">
        <v>98</v>
      </c>
      <c r="E23" s="339"/>
      <c r="F23" s="119"/>
      <c r="G23" s="119" t="s">
        <v>5</v>
      </c>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3"/>
      <c r="AQ23" s="13"/>
    </row>
    <row r="24" spans="1:43" s="46" customFormat="1" ht="23.25" customHeight="1">
      <c r="A24" s="119"/>
      <c r="B24" s="119"/>
      <c r="C24" s="45"/>
      <c r="D24" s="339" t="s">
        <v>99</v>
      </c>
      <c r="E24" s="339"/>
      <c r="F24" s="119"/>
      <c r="G24" s="119" t="s">
        <v>6</v>
      </c>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3"/>
      <c r="AQ24" s="13"/>
    </row>
    <row r="25" spans="1:43" s="46" customFormat="1" ht="15"/>
    <row r="26" spans="1:43" s="46" customFormat="1" ht="15"/>
    <row r="27" spans="1:43" ht="24" customHeight="1">
      <c r="A27" s="206" t="s">
        <v>430</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row>
    <row r="28" spans="1:43" ht="21.75" customHeight="1"/>
    <row r="29" spans="1:43" ht="21.75" customHeight="1"/>
    <row r="30" spans="1:43" ht="21.75" customHeight="1"/>
    <row r="31" spans="1:43" ht="21.75" customHeight="1"/>
    <row r="32" spans="1:43" ht="21.75" customHeight="1"/>
    <row r="33" ht="21.75" customHeight="1"/>
    <row r="34" ht="21.75" customHeight="1"/>
  </sheetData>
  <mergeCells count="80">
    <mergeCell ref="A16:I16"/>
    <mergeCell ref="A17:I18"/>
    <mergeCell ref="AM17:AQ17"/>
    <mergeCell ref="AM18:AQ18"/>
    <mergeCell ref="X16:AB16"/>
    <mergeCell ref="AC16:AG16"/>
    <mergeCell ref="AH16:AL16"/>
    <mergeCell ref="A1:AQ1"/>
    <mergeCell ref="A3:I3"/>
    <mergeCell ref="J3:M3"/>
    <mergeCell ref="N3:R3"/>
    <mergeCell ref="S3:W3"/>
    <mergeCell ref="AK2:AQ2"/>
    <mergeCell ref="AM3:AQ3"/>
    <mergeCell ref="A27:AQ27"/>
    <mergeCell ref="D20:E20"/>
    <mergeCell ref="D22:E22"/>
    <mergeCell ref="D23:E23"/>
    <mergeCell ref="D24:E24"/>
    <mergeCell ref="AH4:AL4"/>
    <mergeCell ref="A4:I4"/>
    <mergeCell ref="AH5:AL5"/>
    <mergeCell ref="K4:L4"/>
    <mergeCell ref="X3:AB3"/>
    <mergeCell ref="AH3:AL3"/>
    <mergeCell ref="O4:Q4"/>
    <mergeCell ref="T4:V4"/>
    <mergeCell ref="AC3:AG3"/>
    <mergeCell ref="X4:AB4"/>
    <mergeCell ref="AC4:AG4"/>
    <mergeCell ref="X6:AB6"/>
    <mergeCell ref="AC6:AG6"/>
    <mergeCell ref="AH6:AL6"/>
    <mergeCell ref="A5:I5"/>
    <mergeCell ref="K5:L5"/>
    <mergeCell ref="O5:Q5"/>
    <mergeCell ref="T5:V5"/>
    <mergeCell ref="X5:AB5"/>
    <mergeCell ref="AC5:AG5"/>
    <mergeCell ref="A7:I7"/>
    <mergeCell ref="K7:L7"/>
    <mergeCell ref="O7:Q7"/>
    <mergeCell ref="T7:V7"/>
    <mergeCell ref="A6:I6"/>
    <mergeCell ref="AH7:AL7"/>
    <mergeCell ref="X9:AB9"/>
    <mergeCell ref="AC9:AG9"/>
    <mergeCell ref="AH9:AL9"/>
    <mergeCell ref="X8:AB8"/>
    <mergeCell ref="AC8:AG8"/>
    <mergeCell ref="AH8:AL8"/>
    <mergeCell ref="X7:AB7"/>
    <mergeCell ref="AC7:AG7"/>
    <mergeCell ref="AM11:AQ11"/>
    <mergeCell ref="A13:I13"/>
    <mergeCell ref="K13:L13"/>
    <mergeCell ref="O13:Q13"/>
    <mergeCell ref="T13:V13"/>
    <mergeCell ref="X13:AB13"/>
    <mergeCell ref="A11:I11"/>
    <mergeCell ref="K11:L11"/>
    <mergeCell ref="O11:Q11"/>
    <mergeCell ref="AC10:AG10"/>
    <mergeCell ref="A9:I9"/>
    <mergeCell ref="K9:L9"/>
    <mergeCell ref="AC13:AG13"/>
    <mergeCell ref="AH11:AL11"/>
    <mergeCell ref="AH13:AL13"/>
    <mergeCell ref="X11:AB11"/>
    <mergeCell ref="AH10:AL10"/>
    <mergeCell ref="AC11:AG11"/>
    <mergeCell ref="O9:Q9"/>
    <mergeCell ref="T9:V9"/>
    <mergeCell ref="A10:I10"/>
    <mergeCell ref="X10:AB10"/>
    <mergeCell ref="A8:I8"/>
    <mergeCell ref="K8:L8"/>
    <mergeCell ref="O8:Q8"/>
    <mergeCell ref="T8:V8"/>
    <mergeCell ref="T11:V11"/>
  </mergeCells>
  <phoneticPr fontId="2"/>
  <pageMargins left="0.9055118110236221" right="0.6692913385826772" top="1.1811023622047245" bottom="0.19685039370078741" header="0.9055118110236221"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6"/>
  <sheetViews>
    <sheetView zoomScaleNormal="100" workbookViewId="0">
      <selection sqref="A1:AP1"/>
    </sheetView>
  </sheetViews>
  <sheetFormatPr defaultColWidth="2.125" defaultRowHeight="14.25"/>
  <cols>
    <col min="1" max="42" width="2" style="3" customWidth="1"/>
    <col min="43" max="16384" width="2.125" style="3"/>
  </cols>
  <sheetData>
    <row r="1" spans="1:43" ht="21.95" customHeight="1">
      <c r="A1" s="418" t="s">
        <v>225</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row>
    <row r="2" spans="1:43" s="1" customFormat="1" ht="11.25" customHeight="1">
      <c r="K2" s="49"/>
      <c r="L2" s="49"/>
      <c r="M2" s="49"/>
      <c r="N2" s="49"/>
      <c r="O2" s="49"/>
      <c r="P2" s="49"/>
      <c r="Q2" s="49"/>
      <c r="R2" s="49"/>
      <c r="S2" s="49"/>
      <c r="T2" s="49"/>
      <c r="U2" s="49"/>
      <c r="V2" s="49"/>
      <c r="W2" s="49"/>
      <c r="X2" s="49"/>
    </row>
    <row r="3" spans="1:43" s="1" customFormat="1" ht="39" customHeight="1">
      <c r="A3" s="184" t="s">
        <v>495</v>
      </c>
      <c r="K3" s="49"/>
      <c r="L3" s="49"/>
      <c r="M3" s="49"/>
      <c r="N3" s="49"/>
      <c r="O3" s="49"/>
      <c r="P3" s="49"/>
      <c r="Q3" s="49"/>
      <c r="R3" s="49"/>
      <c r="S3" s="49"/>
      <c r="T3" s="49"/>
      <c r="U3" s="49"/>
      <c r="V3" s="49"/>
      <c r="W3" s="49"/>
      <c r="X3" s="49"/>
    </row>
    <row r="4" spans="1:43" s="18" customFormat="1" ht="31.5" customHeight="1">
      <c r="A4" s="224" t="s">
        <v>313</v>
      </c>
      <c r="B4" s="225"/>
      <c r="C4" s="225"/>
      <c r="D4" s="225"/>
      <c r="E4" s="225"/>
      <c r="F4" s="225"/>
      <c r="G4" s="225"/>
      <c r="H4" s="225"/>
      <c r="I4" s="225"/>
      <c r="J4" s="225"/>
      <c r="K4" s="225"/>
      <c r="L4" s="225"/>
      <c r="M4" s="225"/>
      <c r="N4" s="225"/>
      <c r="O4" s="224" t="s">
        <v>102</v>
      </c>
      <c r="P4" s="225"/>
      <c r="Q4" s="225"/>
      <c r="R4" s="225"/>
      <c r="S4" s="226"/>
      <c r="T4" s="225" t="s">
        <v>103</v>
      </c>
      <c r="U4" s="225"/>
      <c r="V4" s="225"/>
      <c r="W4" s="225"/>
      <c r="X4" s="225"/>
      <c r="Y4" s="224" t="s">
        <v>104</v>
      </c>
      <c r="Z4" s="225"/>
      <c r="AA4" s="225"/>
      <c r="AB4" s="225"/>
      <c r="AC4" s="226"/>
      <c r="AD4" s="225" t="s">
        <v>126</v>
      </c>
      <c r="AE4" s="225"/>
      <c r="AF4" s="225"/>
      <c r="AG4" s="225"/>
      <c r="AH4" s="225"/>
      <c r="AI4" s="224" t="s">
        <v>105</v>
      </c>
      <c r="AJ4" s="225"/>
      <c r="AK4" s="225"/>
      <c r="AL4" s="226"/>
      <c r="AM4" s="224" t="s">
        <v>106</v>
      </c>
      <c r="AN4" s="225"/>
      <c r="AO4" s="225"/>
      <c r="AP4" s="225"/>
      <c r="AQ4" s="226"/>
    </row>
    <row r="5" spans="1:43" s="18" customFormat="1" ht="36" customHeight="1">
      <c r="A5" s="256" t="s">
        <v>314</v>
      </c>
      <c r="B5" s="216"/>
      <c r="C5" s="216"/>
      <c r="D5" s="216"/>
      <c r="E5" s="216"/>
      <c r="F5" s="216"/>
      <c r="G5" s="216"/>
      <c r="H5" s="216"/>
      <c r="I5" s="216"/>
      <c r="J5" s="216"/>
      <c r="K5" s="216"/>
      <c r="L5" s="216"/>
      <c r="M5" s="216"/>
      <c r="N5" s="257"/>
      <c r="O5" s="60"/>
      <c r="P5" s="225" t="s">
        <v>469</v>
      </c>
      <c r="Q5" s="225"/>
      <c r="R5" s="225"/>
      <c r="S5" s="61"/>
      <c r="T5" s="224">
        <v>300</v>
      </c>
      <c r="U5" s="225"/>
      <c r="V5" s="225"/>
      <c r="W5" s="225"/>
      <c r="X5" s="226"/>
      <c r="Y5" s="427">
        <v>1200</v>
      </c>
      <c r="Z5" s="428"/>
      <c r="AA5" s="428"/>
      <c r="AB5" s="428"/>
      <c r="AC5" s="429"/>
      <c r="AD5" s="427">
        <v>1250</v>
      </c>
      <c r="AE5" s="428"/>
      <c r="AF5" s="428"/>
      <c r="AG5" s="428"/>
      <c r="AH5" s="429"/>
      <c r="AI5" s="224">
        <v>104.2</v>
      </c>
      <c r="AJ5" s="225"/>
      <c r="AK5" s="225"/>
      <c r="AL5" s="226"/>
      <c r="AM5" s="224"/>
      <c r="AN5" s="225"/>
      <c r="AO5" s="225"/>
      <c r="AP5" s="225"/>
      <c r="AQ5" s="226"/>
    </row>
    <row r="6" spans="1:43" ht="36" customHeight="1">
      <c r="A6" s="256" t="s">
        <v>315</v>
      </c>
      <c r="B6" s="216"/>
      <c r="C6" s="216"/>
      <c r="D6" s="216"/>
      <c r="E6" s="216"/>
      <c r="F6" s="216"/>
      <c r="G6" s="216"/>
      <c r="H6" s="216"/>
      <c r="I6" s="216"/>
      <c r="J6" s="216"/>
      <c r="K6" s="216"/>
      <c r="L6" s="216"/>
      <c r="M6" s="216"/>
      <c r="N6" s="257"/>
      <c r="O6" s="60"/>
      <c r="P6" s="225" t="s">
        <v>469</v>
      </c>
      <c r="Q6" s="225"/>
      <c r="R6" s="225"/>
      <c r="S6" s="61"/>
      <c r="T6" s="224">
        <v>300</v>
      </c>
      <c r="U6" s="225"/>
      <c r="V6" s="225"/>
      <c r="W6" s="225"/>
      <c r="X6" s="226"/>
      <c r="Y6" s="427">
        <v>900</v>
      </c>
      <c r="Z6" s="428"/>
      <c r="AA6" s="428"/>
      <c r="AB6" s="428"/>
      <c r="AC6" s="429"/>
      <c r="AD6" s="427">
        <v>895</v>
      </c>
      <c r="AE6" s="428"/>
      <c r="AF6" s="428"/>
      <c r="AG6" s="428"/>
      <c r="AH6" s="429"/>
      <c r="AI6" s="224">
        <v>99.4</v>
      </c>
      <c r="AJ6" s="225"/>
      <c r="AK6" s="225"/>
      <c r="AL6" s="226"/>
      <c r="AM6" s="224"/>
      <c r="AN6" s="225"/>
      <c r="AO6" s="225"/>
      <c r="AP6" s="225"/>
      <c r="AQ6" s="226"/>
    </row>
    <row r="7" spans="1:43" ht="36" customHeight="1">
      <c r="A7" s="60"/>
      <c r="B7" s="48"/>
      <c r="C7" s="48"/>
      <c r="D7" s="48"/>
      <c r="E7" s="48"/>
      <c r="F7" s="48"/>
      <c r="G7" s="48"/>
      <c r="H7" s="48"/>
      <c r="I7" s="48"/>
      <c r="J7" s="48"/>
      <c r="K7" s="48"/>
      <c r="L7" s="48"/>
      <c r="M7" s="48"/>
      <c r="N7" s="48"/>
      <c r="O7" s="60"/>
      <c r="P7" s="48"/>
      <c r="Q7" s="48"/>
      <c r="R7" s="48"/>
      <c r="S7" s="61"/>
      <c r="T7" s="17"/>
      <c r="U7" s="17"/>
      <c r="V7" s="17"/>
      <c r="W7" s="17"/>
      <c r="X7" s="17"/>
      <c r="Y7" s="10"/>
      <c r="Z7" s="5"/>
      <c r="AA7" s="5"/>
      <c r="AB7" s="5"/>
      <c r="AC7" s="11"/>
      <c r="AD7" s="5"/>
      <c r="AE7" s="5"/>
      <c r="AF7" s="5"/>
      <c r="AG7" s="5"/>
      <c r="AH7" s="5"/>
      <c r="AI7" s="10"/>
      <c r="AJ7" s="5"/>
      <c r="AK7" s="5"/>
      <c r="AL7" s="11"/>
      <c r="AM7" s="224"/>
      <c r="AN7" s="225"/>
      <c r="AO7" s="225"/>
      <c r="AP7" s="225"/>
      <c r="AQ7" s="226"/>
    </row>
    <row r="8" spans="1:43" ht="36" customHeight="1">
      <c r="A8" s="60"/>
      <c r="B8" s="48"/>
      <c r="C8" s="48"/>
      <c r="D8" s="48"/>
      <c r="E8" s="48"/>
      <c r="F8" s="48"/>
      <c r="G8" s="48"/>
      <c r="H8" s="48"/>
      <c r="I8" s="48"/>
      <c r="J8" s="48"/>
      <c r="K8" s="48"/>
      <c r="L8" s="48"/>
      <c r="M8" s="48"/>
      <c r="N8" s="48"/>
      <c r="O8" s="60"/>
      <c r="P8" s="48"/>
      <c r="Q8" s="48"/>
      <c r="R8" s="48"/>
      <c r="S8" s="61"/>
      <c r="T8" s="17"/>
      <c r="U8" s="17"/>
      <c r="V8" s="17"/>
      <c r="W8" s="17"/>
      <c r="X8" s="17"/>
      <c r="Y8" s="10"/>
      <c r="Z8" s="5"/>
      <c r="AA8" s="5"/>
      <c r="AB8" s="5"/>
      <c r="AC8" s="11"/>
      <c r="AD8" s="5"/>
      <c r="AE8" s="5"/>
      <c r="AF8" s="5"/>
      <c r="AG8" s="5"/>
      <c r="AH8" s="5"/>
      <c r="AI8" s="10"/>
      <c r="AJ8" s="5"/>
      <c r="AK8" s="5"/>
      <c r="AL8" s="11"/>
      <c r="AM8" s="224"/>
      <c r="AN8" s="225"/>
      <c r="AO8" s="225"/>
      <c r="AP8" s="225"/>
      <c r="AQ8" s="226"/>
    </row>
    <row r="9" spans="1:43" ht="36" customHeight="1">
      <c r="A9" s="60"/>
      <c r="B9" s="48"/>
      <c r="C9" s="48"/>
      <c r="D9" s="48"/>
      <c r="E9" s="48"/>
      <c r="F9" s="48"/>
      <c r="G9" s="48"/>
      <c r="H9" s="48"/>
      <c r="I9" s="48"/>
      <c r="J9" s="48"/>
      <c r="K9" s="48"/>
      <c r="L9" s="48"/>
      <c r="M9" s="48"/>
      <c r="N9" s="48"/>
      <c r="O9" s="60"/>
      <c r="P9" s="48"/>
      <c r="Q9" s="48"/>
      <c r="R9" s="48"/>
      <c r="S9" s="61"/>
      <c r="T9" s="17"/>
      <c r="U9" s="17"/>
      <c r="V9" s="17"/>
      <c r="W9" s="17"/>
      <c r="X9" s="17"/>
      <c r="Y9" s="10"/>
      <c r="Z9" s="5"/>
      <c r="AA9" s="5"/>
      <c r="AB9" s="5"/>
      <c r="AC9" s="11"/>
      <c r="AD9" s="5"/>
      <c r="AE9" s="5"/>
      <c r="AF9" s="5"/>
      <c r="AG9" s="5"/>
      <c r="AH9" s="5"/>
      <c r="AI9" s="10"/>
      <c r="AJ9" s="5"/>
      <c r="AK9" s="5"/>
      <c r="AL9" s="11"/>
      <c r="AM9" s="224"/>
      <c r="AN9" s="225"/>
      <c r="AO9" s="225"/>
      <c r="AP9" s="225"/>
      <c r="AQ9" s="226"/>
    </row>
    <row r="10" spans="1:43" ht="36" customHeight="1">
      <c r="A10" s="60"/>
      <c r="B10" s="48"/>
      <c r="C10" s="48"/>
      <c r="D10" s="48"/>
      <c r="E10" s="48"/>
      <c r="F10" s="48"/>
      <c r="G10" s="48"/>
      <c r="H10" s="48"/>
      <c r="I10" s="48"/>
      <c r="J10" s="48"/>
      <c r="K10" s="48"/>
      <c r="L10" s="48"/>
      <c r="M10" s="48"/>
      <c r="N10" s="48"/>
      <c r="O10" s="60"/>
      <c r="P10" s="48"/>
      <c r="Q10" s="48"/>
      <c r="R10" s="48"/>
      <c r="S10" s="61"/>
      <c r="T10" s="17"/>
      <c r="U10" s="17"/>
      <c r="V10" s="17"/>
      <c r="W10" s="17"/>
      <c r="X10" s="17"/>
      <c r="Y10" s="10"/>
      <c r="Z10" s="5"/>
      <c r="AA10" s="5"/>
      <c r="AB10" s="5"/>
      <c r="AC10" s="11"/>
      <c r="AD10" s="5"/>
      <c r="AE10" s="5"/>
      <c r="AF10" s="5"/>
      <c r="AG10" s="5"/>
      <c r="AH10" s="5"/>
      <c r="AI10" s="10"/>
      <c r="AJ10" s="5"/>
      <c r="AK10" s="5"/>
      <c r="AL10" s="11"/>
      <c r="AM10" s="224"/>
      <c r="AN10" s="225"/>
      <c r="AO10" s="225"/>
      <c r="AP10" s="225"/>
      <c r="AQ10" s="226"/>
    </row>
    <row r="11" spans="1:43" ht="36" customHeight="1">
      <c r="A11" s="60"/>
      <c r="B11" s="48"/>
      <c r="C11" s="48"/>
      <c r="D11" s="48"/>
      <c r="E11" s="48"/>
      <c r="F11" s="48"/>
      <c r="G11" s="48"/>
      <c r="H11" s="48"/>
      <c r="I11" s="48"/>
      <c r="J11" s="48"/>
      <c r="K11" s="48"/>
      <c r="L11" s="48"/>
      <c r="M11" s="48"/>
      <c r="N11" s="48"/>
      <c r="O11" s="60"/>
      <c r="P11" s="48"/>
      <c r="Q11" s="48"/>
      <c r="R11" s="48"/>
      <c r="S11" s="61"/>
      <c r="T11" s="17"/>
      <c r="U11" s="17"/>
      <c r="V11" s="17"/>
      <c r="W11" s="17"/>
      <c r="X11" s="17"/>
      <c r="Y11" s="10"/>
      <c r="Z11" s="5"/>
      <c r="AA11" s="5"/>
      <c r="AB11" s="5"/>
      <c r="AC11" s="11"/>
      <c r="AD11" s="5"/>
      <c r="AE11" s="5"/>
      <c r="AF11" s="5"/>
      <c r="AG11" s="5"/>
      <c r="AH11" s="5"/>
      <c r="AI11" s="10"/>
      <c r="AJ11" s="5"/>
      <c r="AK11" s="5"/>
      <c r="AL11" s="11"/>
      <c r="AM11" s="224"/>
      <c r="AN11" s="225"/>
      <c r="AO11" s="225"/>
      <c r="AP11" s="225"/>
      <c r="AQ11" s="226"/>
    </row>
    <row r="12" spans="1:43" ht="18" customHeight="1">
      <c r="A12" s="1"/>
      <c r="B12" s="1"/>
      <c r="C12" s="1"/>
      <c r="D12" s="1"/>
      <c r="E12" s="1"/>
      <c r="F12" s="1"/>
      <c r="G12" s="1"/>
      <c r="H12" s="1"/>
      <c r="I12" s="1"/>
      <c r="J12" s="1"/>
      <c r="K12" s="1"/>
      <c r="L12" s="1"/>
      <c r="M12" s="1"/>
      <c r="N12" s="1"/>
      <c r="O12" s="1"/>
      <c r="P12" s="1"/>
      <c r="Q12" s="1"/>
      <c r="R12" s="1"/>
      <c r="S12" s="13"/>
      <c r="T12" s="13"/>
      <c r="U12" s="13"/>
      <c r="V12" s="13"/>
      <c r="W12" s="13"/>
      <c r="X12" s="13"/>
    </row>
    <row r="13" spans="1:43" ht="39" customHeight="1">
      <c r="A13" s="175" t="s">
        <v>496</v>
      </c>
      <c r="B13" s="1"/>
      <c r="C13" s="1"/>
      <c r="D13" s="1"/>
      <c r="E13" s="1"/>
      <c r="F13" s="1"/>
      <c r="G13" s="1"/>
      <c r="H13" s="1"/>
      <c r="I13" s="1"/>
      <c r="J13" s="1"/>
      <c r="K13" s="1"/>
      <c r="L13" s="1"/>
      <c r="M13" s="1"/>
      <c r="N13" s="1"/>
      <c r="O13" s="1"/>
      <c r="P13" s="1"/>
      <c r="Q13" s="1"/>
      <c r="R13" s="1"/>
      <c r="S13" s="13"/>
      <c r="T13" s="13"/>
      <c r="U13" s="13"/>
      <c r="V13" s="13"/>
      <c r="W13" s="13"/>
      <c r="X13" s="13"/>
    </row>
    <row r="14" spans="1:43" ht="36.75" customHeight="1">
      <c r="A14" s="224" t="s">
        <v>131</v>
      </c>
      <c r="B14" s="225"/>
      <c r="C14" s="225"/>
      <c r="D14" s="225"/>
      <c r="E14" s="225"/>
      <c r="F14" s="225"/>
      <c r="G14" s="225"/>
      <c r="H14" s="225"/>
      <c r="I14" s="225"/>
      <c r="J14" s="224" t="s">
        <v>127</v>
      </c>
      <c r="K14" s="225"/>
      <c r="L14" s="225"/>
      <c r="M14" s="225"/>
      <c r="N14" s="226"/>
      <c r="O14" s="225" t="s">
        <v>107</v>
      </c>
      <c r="P14" s="225"/>
      <c r="Q14" s="225"/>
      <c r="R14" s="225"/>
      <c r="S14" s="225"/>
      <c r="T14" s="225"/>
      <c r="U14" s="224" t="s">
        <v>108</v>
      </c>
      <c r="V14" s="225"/>
      <c r="W14" s="225"/>
      <c r="X14" s="225"/>
      <c r="Y14" s="225"/>
      <c r="Z14" s="226"/>
      <c r="AA14" s="224" t="s">
        <v>109</v>
      </c>
      <c r="AB14" s="225"/>
      <c r="AC14" s="225"/>
      <c r="AD14" s="225"/>
      <c r="AE14" s="225"/>
      <c r="AF14" s="225"/>
      <c r="AG14" s="225"/>
      <c r="AH14" s="225"/>
      <c r="AI14" s="225"/>
      <c r="AJ14" s="225"/>
      <c r="AK14" s="225"/>
      <c r="AL14" s="225"/>
      <c r="AM14" s="225"/>
      <c r="AN14" s="225"/>
      <c r="AO14" s="225"/>
      <c r="AP14" s="225"/>
      <c r="AQ14" s="226"/>
    </row>
    <row r="15" spans="1:43" ht="36.75" customHeight="1">
      <c r="A15" s="224" t="s">
        <v>110</v>
      </c>
      <c r="B15" s="225"/>
      <c r="C15" s="225"/>
      <c r="D15" s="225"/>
      <c r="E15" s="225"/>
      <c r="F15" s="225"/>
      <c r="G15" s="225"/>
      <c r="H15" s="225"/>
      <c r="I15" s="225"/>
      <c r="J15" s="224">
        <v>10</v>
      </c>
      <c r="K15" s="225"/>
      <c r="L15" s="225"/>
      <c r="M15" s="225"/>
      <c r="N15" s="226"/>
      <c r="O15" s="225">
        <v>10</v>
      </c>
      <c r="P15" s="225"/>
      <c r="Q15" s="225"/>
      <c r="R15" s="225"/>
      <c r="S15" s="225"/>
      <c r="T15" s="225"/>
      <c r="U15" s="224">
        <v>0</v>
      </c>
      <c r="V15" s="225"/>
      <c r="W15" s="225"/>
      <c r="X15" s="225"/>
      <c r="Y15" s="225"/>
      <c r="Z15" s="226"/>
      <c r="AA15" s="224"/>
      <c r="AB15" s="225"/>
      <c r="AC15" s="225"/>
      <c r="AD15" s="225"/>
      <c r="AE15" s="225"/>
      <c r="AF15" s="225"/>
      <c r="AG15" s="225"/>
      <c r="AH15" s="225"/>
      <c r="AI15" s="225"/>
      <c r="AJ15" s="225"/>
      <c r="AK15" s="225"/>
      <c r="AL15" s="225"/>
      <c r="AM15" s="225"/>
      <c r="AN15" s="225"/>
      <c r="AO15" s="225"/>
      <c r="AP15" s="225"/>
      <c r="AQ15" s="226"/>
    </row>
    <row r="16" spans="1:43" ht="36.75" customHeight="1">
      <c r="A16" s="224" t="s">
        <v>111</v>
      </c>
      <c r="B16" s="225"/>
      <c r="C16" s="225"/>
      <c r="D16" s="225"/>
      <c r="E16" s="225"/>
      <c r="F16" s="225"/>
      <c r="G16" s="225"/>
      <c r="H16" s="225"/>
      <c r="I16" s="225"/>
      <c r="J16" s="224">
        <v>2</v>
      </c>
      <c r="K16" s="225"/>
      <c r="L16" s="225"/>
      <c r="M16" s="225"/>
      <c r="N16" s="226"/>
      <c r="O16" s="225">
        <v>2</v>
      </c>
      <c r="P16" s="225"/>
      <c r="Q16" s="225"/>
      <c r="R16" s="225"/>
      <c r="S16" s="225"/>
      <c r="T16" s="225"/>
      <c r="U16" s="224">
        <v>0</v>
      </c>
      <c r="V16" s="225"/>
      <c r="W16" s="225"/>
      <c r="X16" s="225"/>
      <c r="Y16" s="225"/>
      <c r="Z16" s="226"/>
      <c r="AA16" s="224"/>
      <c r="AB16" s="225"/>
      <c r="AC16" s="225"/>
      <c r="AD16" s="225"/>
      <c r="AE16" s="225"/>
      <c r="AF16" s="225"/>
      <c r="AG16" s="225"/>
      <c r="AH16" s="225"/>
      <c r="AI16" s="225"/>
      <c r="AJ16" s="225"/>
      <c r="AK16" s="225"/>
      <c r="AL16" s="225"/>
      <c r="AM16" s="225"/>
      <c r="AN16" s="225"/>
      <c r="AO16" s="225"/>
      <c r="AP16" s="225"/>
      <c r="AQ16" s="226"/>
    </row>
    <row r="17" spans="1:50" ht="36.75" customHeight="1">
      <c r="A17" s="224" t="s">
        <v>112</v>
      </c>
      <c r="B17" s="225"/>
      <c r="C17" s="225"/>
      <c r="D17" s="225"/>
      <c r="E17" s="225"/>
      <c r="F17" s="225"/>
      <c r="G17" s="225"/>
      <c r="H17" s="225"/>
      <c r="I17" s="225"/>
      <c r="J17" s="224">
        <v>25</v>
      </c>
      <c r="K17" s="225"/>
      <c r="L17" s="225"/>
      <c r="M17" s="225"/>
      <c r="N17" s="226"/>
      <c r="O17" s="225">
        <v>24</v>
      </c>
      <c r="P17" s="225"/>
      <c r="Q17" s="225"/>
      <c r="R17" s="225"/>
      <c r="S17" s="225"/>
      <c r="T17" s="225"/>
      <c r="U17" s="224">
        <v>1</v>
      </c>
      <c r="V17" s="225"/>
      <c r="W17" s="225"/>
      <c r="X17" s="225"/>
      <c r="Y17" s="225"/>
      <c r="Z17" s="226"/>
      <c r="AA17" s="256" t="s">
        <v>113</v>
      </c>
      <c r="AB17" s="216"/>
      <c r="AC17" s="216"/>
      <c r="AD17" s="216"/>
      <c r="AE17" s="216"/>
      <c r="AF17" s="216"/>
      <c r="AG17" s="216"/>
      <c r="AH17" s="216"/>
      <c r="AI17" s="216"/>
      <c r="AJ17" s="216"/>
      <c r="AK17" s="216"/>
      <c r="AL17" s="216"/>
      <c r="AM17" s="216"/>
      <c r="AN17" s="216"/>
      <c r="AO17" s="216"/>
      <c r="AP17" s="216"/>
      <c r="AQ17" s="257"/>
    </row>
    <row r="18" spans="1:50" ht="18"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spans="1:50" ht="39" customHeight="1">
      <c r="A19" s="53" t="s">
        <v>129</v>
      </c>
      <c r="B19" s="53"/>
      <c r="C19" s="53"/>
      <c r="D19" s="53"/>
      <c r="E19" s="53"/>
      <c r="F19" s="53"/>
      <c r="G19" s="53"/>
      <c r="H19" s="53"/>
      <c r="I19" s="53"/>
      <c r="J19" s="53"/>
      <c r="K19" s="53"/>
      <c r="L19" s="53"/>
      <c r="M19" s="53"/>
      <c r="N19" s="53"/>
      <c r="O19" s="1"/>
      <c r="P19" s="1"/>
      <c r="Q19" s="1"/>
      <c r="R19" s="1"/>
      <c r="S19" s="13"/>
      <c r="T19" s="13"/>
      <c r="U19" s="13"/>
      <c r="V19" s="13"/>
      <c r="W19" s="13"/>
      <c r="X19" s="13"/>
    </row>
    <row r="20" spans="1:50" ht="39.75" customHeight="1">
      <c r="A20" s="224" t="s">
        <v>130</v>
      </c>
      <c r="B20" s="225"/>
      <c r="C20" s="225"/>
      <c r="D20" s="225"/>
      <c r="E20" s="225"/>
      <c r="F20" s="225"/>
      <c r="G20" s="225"/>
      <c r="H20" s="225"/>
      <c r="I20" s="225"/>
      <c r="J20" s="250" t="s">
        <v>497</v>
      </c>
      <c r="K20" s="251"/>
      <c r="L20" s="251"/>
      <c r="M20" s="251"/>
      <c r="N20" s="252"/>
      <c r="O20" s="224" t="s">
        <v>498</v>
      </c>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M20" s="224" t="s">
        <v>114</v>
      </c>
      <c r="AN20" s="225"/>
      <c r="AO20" s="225"/>
      <c r="AP20" s="225"/>
      <c r="AQ20" s="226"/>
    </row>
    <row r="21" spans="1:50" ht="39.75" customHeight="1">
      <c r="A21" s="224" t="s">
        <v>115</v>
      </c>
      <c r="B21" s="225"/>
      <c r="C21" s="225"/>
      <c r="D21" s="225"/>
      <c r="E21" s="225"/>
      <c r="F21" s="225"/>
      <c r="G21" s="225"/>
      <c r="H21" s="225"/>
      <c r="I21" s="225"/>
      <c r="J21" s="224">
        <v>6</v>
      </c>
      <c r="K21" s="225"/>
      <c r="L21" s="225"/>
      <c r="M21" s="225"/>
      <c r="N21" s="226"/>
      <c r="O21" s="224" t="s">
        <v>116</v>
      </c>
      <c r="P21" s="225"/>
      <c r="Q21" s="216" t="s">
        <v>117</v>
      </c>
      <c r="R21" s="216"/>
      <c r="S21" s="216"/>
      <c r="T21" s="216"/>
      <c r="U21" s="216"/>
      <c r="V21" s="225">
        <v>2</v>
      </c>
      <c r="W21" s="225"/>
      <c r="X21" s="48" t="s">
        <v>118</v>
      </c>
      <c r="Y21" s="48"/>
      <c r="Z21" s="48"/>
      <c r="AA21" s="48"/>
      <c r="AB21" s="17" t="s">
        <v>119</v>
      </c>
      <c r="AC21" s="17"/>
      <c r="AD21" s="17"/>
      <c r="AE21" s="225"/>
      <c r="AF21" s="225"/>
      <c r="AG21" s="225" t="s">
        <v>128</v>
      </c>
      <c r="AH21" s="225"/>
      <c r="AI21" s="225"/>
      <c r="AJ21" s="225"/>
      <c r="AK21" s="225" t="s">
        <v>120</v>
      </c>
      <c r="AL21" s="226"/>
      <c r="AM21" s="224"/>
      <c r="AN21" s="225"/>
      <c r="AO21" s="225"/>
      <c r="AP21" s="225"/>
      <c r="AQ21" s="226"/>
    </row>
    <row r="22" spans="1:50" ht="39.75" customHeight="1">
      <c r="A22" s="224" t="s">
        <v>121</v>
      </c>
      <c r="B22" s="225"/>
      <c r="C22" s="225"/>
      <c r="D22" s="225"/>
      <c r="E22" s="225"/>
      <c r="F22" s="225"/>
      <c r="G22" s="225"/>
      <c r="H22" s="225"/>
      <c r="I22" s="225"/>
      <c r="J22" s="224">
        <v>6</v>
      </c>
      <c r="K22" s="225"/>
      <c r="L22" s="225"/>
      <c r="M22" s="225"/>
      <c r="N22" s="226"/>
      <c r="O22" s="224" t="s">
        <v>122</v>
      </c>
      <c r="P22" s="225"/>
      <c r="Q22" s="216" t="s">
        <v>123</v>
      </c>
      <c r="R22" s="216"/>
      <c r="S22" s="216"/>
      <c r="T22" s="216"/>
      <c r="U22" s="216"/>
      <c r="V22" s="225">
        <v>2</v>
      </c>
      <c r="W22" s="225"/>
      <c r="X22" s="48" t="s">
        <v>124</v>
      </c>
      <c r="Y22" s="48"/>
      <c r="Z22" s="48"/>
      <c r="AA22" s="48"/>
      <c r="AB22" s="17" t="s">
        <v>119</v>
      </c>
      <c r="AC22" s="17"/>
      <c r="AD22" s="17"/>
      <c r="AE22" s="225"/>
      <c r="AF22" s="225"/>
      <c r="AG22" s="225" t="s">
        <v>128</v>
      </c>
      <c r="AH22" s="225"/>
      <c r="AI22" s="225"/>
      <c r="AJ22" s="225"/>
      <c r="AK22" s="225" t="s">
        <v>125</v>
      </c>
      <c r="AL22" s="226"/>
      <c r="AM22" s="224"/>
      <c r="AN22" s="225"/>
      <c r="AO22" s="225"/>
      <c r="AP22" s="225"/>
      <c r="AQ22" s="226"/>
    </row>
    <row r="26" spans="1:50" s="13" customFormat="1" ht="18" customHeight="1">
      <c r="A26" s="206" t="s">
        <v>431</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163"/>
      <c r="AS26" s="163"/>
      <c r="AT26" s="163"/>
      <c r="AU26" s="163"/>
      <c r="AV26" s="163"/>
      <c r="AW26" s="163"/>
      <c r="AX26" s="163"/>
    </row>
  </sheetData>
  <mergeCells count="72">
    <mergeCell ref="A26:AQ26"/>
    <mergeCell ref="AM22:AQ22"/>
    <mergeCell ref="AK21:AL21"/>
    <mergeCell ref="AK22:AL22"/>
    <mergeCell ref="AG21:AH21"/>
    <mergeCell ref="AG22:AH22"/>
    <mergeCell ref="AE22:AF22"/>
    <mergeCell ref="AE21:AF21"/>
    <mergeCell ref="AI21:AJ21"/>
    <mergeCell ref="AI22:AJ22"/>
    <mergeCell ref="AM21:AQ21"/>
    <mergeCell ref="V21:W21"/>
    <mergeCell ref="V22:W22"/>
    <mergeCell ref="Q22:U22"/>
    <mergeCell ref="O21:P21"/>
    <mergeCell ref="O22:P22"/>
    <mergeCell ref="AM7:AQ7"/>
    <mergeCell ref="A1:AP1"/>
    <mergeCell ref="Y5:AC5"/>
    <mergeCell ref="A4:N4"/>
    <mergeCell ref="O4:S4"/>
    <mergeCell ref="T4:X4"/>
    <mergeCell ref="T5:X5"/>
    <mergeCell ref="P5:R5"/>
    <mergeCell ref="Y4:AC4"/>
    <mergeCell ref="AD4:AH4"/>
    <mergeCell ref="AM4:AQ4"/>
    <mergeCell ref="AI4:AL4"/>
    <mergeCell ref="AA14:AQ14"/>
    <mergeCell ref="AM9:AQ9"/>
    <mergeCell ref="AM10:AQ10"/>
    <mergeCell ref="AM11:AQ11"/>
    <mergeCell ref="A5:N5"/>
    <mergeCell ref="T6:X6"/>
    <mergeCell ref="Y6:AC6"/>
    <mergeCell ref="A6:N6"/>
    <mergeCell ref="AM8:AQ8"/>
    <mergeCell ref="AD5:AH5"/>
    <mergeCell ref="AI5:AL5"/>
    <mergeCell ref="AD6:AH6"/>
    <mergeCell ref="AI6:AL6"/>
    <mergeCell ref="P6:R6"/>
    <mergeCell ref="AM5:AQ5"/>
    <mergeCell ref="AM6:AQ6"/>
    <mergeCell ref="AM20:AQ20"/>
    <mergeCell ref="AA15:AQ15"/>
    <mergeCell ref="J16:N16"/>
    <mergeCell ref="U16:Z16"/>
    <mergeCell ref="O15:T15"/>
    <mergeCell ref="U15:Z15"/>
    <mergeCell ref="AA17:AQ17"/>
    <mergeCell ref="AA16:AQ16"/>
    <mergeCell ref="O20:AL20"/>
    <mergeCell ref="O16:T16"/>
    <mergeCell ref="A22:I22"/>
    <mergeCell ref="J22:N22"/>
    <mergeCell ref="A21:I21"/>
    <mergeCell ref="J21:N21"/>
    <mergeCell ref="A20:I20"/>
    <mergeCell ref="J20:N20"/>
    <mergeCell ref="Q21:U21"/>
    <mergeCell ref="J15:N15"/>
    <mergeCell ref="A17:I17"/>
    <mergeCell ref="A14:I14"/>
    <mergeCell ref="A15:I15"/>
    <mergeCell ref="J14:N14"/>
    <mergeCell ref="A16:I16"/>
    <mergeCell ref="J17:N17"/>
    <mergeCell ref="O17:T17"/>
    <mergeCell ref="U17:Z17"/>
    <mergeCell ref="O14:T14"/>
    <mergeCell ref="U14:Z14"/>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zoomScaleNormal="100" workbookViewId="0"/>
  </sheetViews>
  <sheetFormatPr defaultColWidth="2.5" defaultRowHeight="14.25"/>
  <cols>
    <col min="1" max="1" width="1.875" style="3" customWidth="1"/>
    <col min="2" max="14" width="2.5" style="3" customWidth="1"/>
    <col min="15" max="15" width="1.875" style="3" customWidth="1"/>
    <col min="16" max="19" width="2.5" style="3" customWidth="1"/>
    <col min="20" max="20" width="1.75" style="3" customWidth="1"/>
    <col min="21" max="24" width="2.5" style="3" customWidth="1"/>
    <col min="25" max="25" width="1.75" style="3" customWidth="1"/>
    <col min="26" max="29" width="2.5" style="3" customWidth="1"/>
    <col min="30" max="30" width="1.75" style="3" customWidth="1"/>
    <col min="31" max="35" width="2.5" style="3" customWidth="1"/>
    <col min="36" max="36" width="2" style="3" customWidth="1"/>
    <col min="37" max="16384" width="2.5" style="3"/>
  </cols>
  <sheetData>
    <row r="1" spans="1:39" s="1" customFormat="1" ht="19.5" customHeight="1">
      <c r="A1" s="167" t="s">
        <v>437</v>
      </c>
      <c r="L1" s="49"/>
      <c r="M1" s="49"/>
      <c r="N1" s="49"/>
      <c r="O1" s="49"/>
      <c r="P1" s="49"/>
      <c r="Q1" s="49"/>
      <c r="R1" s="49"/>
      <c r="S1" s="49"/>
      <c r="T1" s="49"/>
      <c r="U1" s="49"/>
      <c r="V1" s="49"/>
      <c r="W1" s="49"/>
      <c r="X1" s="49"/>
      <c r="Y1" s="49"/>
      <c r="AA1" s="13"/>
      <c r="AB1" s="13"/>
      <c r="AC1" s="13"/>
      <c r="AD1" s="66"/>
      <c r="AE1" s="299" t="s">
        <v>8</v>
      </c>
      <c r="AF1" s="299"/>
      <c r="AG1" s="299"/>
      <c r="AH1" s="299"/>
      <c r="AI1" s="299"/>
      <c r="AJ1" s="299"/>
    </row>
    <row r="2" spans="1:39" ht="23.25" customHeight="1">
      <c r="A2" s="224" t="s">
        <v>132</v>
      </c>
      <c r="B2" s="225"/>
      <c r="C2" s="225"/>
      <c r="D2" s="225"/>
      <c r="E2" s="225"/>
      <c r="F2" s="225"/>
      <c r="G2" s="225"/>
      <c r="H2" s="225"/>
      <c r="I2" s="225"/>
      <c r="J2" s="225"/>
      <c r="K2" s="225"/>
      <c r="L2" s="225"/>
      <c r="M2" s="225"/>
      <c r="N2" s="225"/>
      <c r="O2" s="225"/>
      <c r="P2" s="224" t="s">
        <v>499</v>
      </c>
      <c r="Q2" s="225"/>
      <c r="R2" s="225"/>
      <c r="S2" s="225"/>
      <c r="T2" s="226"/>
      <c r="U2" s="224" t="s">
        <v>500</v>
      </c>
      <c r="V2" s="225"/>
      <c r="W2" s="225"/>
      <c r="X2" s="225"/>
      <c r="Y2" s="226"/>
      <c r="Z2" s="224" t="s">
        <v>501</v>
      </c>
      <c r="AA2" s="225"/>
      <c r="AB2" s="225"/>
      <c r="AC2" s="225"/>
      <c r="AD2" s="226"/>
      <c r="AE2" s="225" t="s">
        <v>133</v>
      </c>
      <c r="AF2" s="225"/>
      <c r="AG2" s="225"/>
      <c r="AH2" s="225"/>
      <c r="AI2" s="225"/>
      <c r="AJ2" s="226"/>
    </row>
    <row r="3" spans="1:39" ht="27" customHeight="1">
      <c r="A3" s="10"/>
      <c r="B3" s="211" t="s">
        <v>443</v>
      </c>
      <c r="C3" s="211"/>
      <c r="D3" s="211"/>
      <c r="E3" s="211"/>
      <c r="F3" s="211"/>
      <c r="G3" s="211"/>
      <c r="H3" s="211"/>
      <c r="I3" s="211"/>
      <c r="J3" s="211"/>
      <c r="K3" s="211"/>
      <c r="L3" s="211"/>
      <c r="M3" s="211"/>
      <c r="N3" s="211"/>
      <c r="O3" s="50"/>
      <c r="P3" s="243">
        <v>448903</v>
      </c>
      <c r="Q3" s="228"/>
      <c r="R3" s="228"/>
      <c r="S3" s="228"/>
      <c r="T3" s="61"/>
      <c r="U3" s="228">
        <v>465177</v>
      </c>
      <c r="V3" s="228"/>
      <c r="W3" s="228"/>
      <c r="X3" s="228"/>
      <c r="Y3" s="17"/>
      <c r="Z3" s="243">
        <v>477190</v>
      </c>
      <c r="AA3" s="228"/>
      <c r="AB3" s="228"/>
      <c r="AC3" s="228"/>
      <c r="AD3" s="11"/>
      <c r="AE3" s="228">
        <f>SUM(P3,U3,Z3)</f>
        <v>1391270</v>
      </c>
      <c r="AF3" s="228"/>
      <c r="AG3" s="228"/>
      <c r="AH3" s="228"/>
      <c r="AI3" s="228"/>
      <c r="AJ3" s="11"/>
    </row>
    <row r="4" spans="1:39" ht="27" customHeight="1">
      <c r="A4" s="10"/>
      <c r="B4" s="211" t="s">
        <v>444</v>
      </c>
      <c r="C4" s="211"/>
      <c r="D4" s="211"/>
      <c r="E4" s="211"/>
      <c r="F4" s="211"/>
      <c r="G4" s="211"/>
      <c r="H4" s="211"/>
      <c r="I4" s="211"/>
      <c r="J4" s="211"/>
      <c r="K4" s="211"/>
      <c r="L4" s="211"/>
      <c r="M4" s="211"/>
      <c r="N4" s="211"/>
      <c r="O4" s="50"/>
      <c r="P4" s="243">
        <v>394899</v>
      </c>
      <c r="Q4" s="228"/>
      <c r="R4" s="228"/>
      <c r="S4" s="228"/>
      <c r="T4" s="61"/>
      <c r="U4" s="228">
        <v>404296</v>
      </c>
      <c r="V4" s="228"/>
      <c r="W4" s="228"/>
      <c r="X4" s="228"/>
      <c r="Y4" s="17"/>
      <c r="Z4" s="243">
        <v>415360</v>
      </c>
      <c r="AA4" s="228"/>
      <c r="AB4" s="228"/>
      <c r="AC4" s="228"/>
      <c r="AD4" s="11"/>
      <c r="AE4" s="228">
        <f>SUM(P4,U4,Z4)</f>
        <v>1214555</v>
      </c>
      <c r="AF4" s="228"/>
      <c r="AG4" s="228"/>
      <c r="AH4" s="228"/>
      <c r="AI4" s="228"/>
      <c r="AJ4" s="11"/>
    </row>
    <row r="5" spans="1:39" ht="27" customHeight="1">
      <c r="A5" s="10"/>
      <c r="B5" s="211" t="s">
        <v>445</v>
      </c>
      <c r="C5" s="211"/>
      <c r="D5" s="211"/>
      <c r="E5" s="211"/>
      <c r="F5" s="211"/>
      <c r="G5" s="211"/>
      <c r="H5" s="211"/>
      <c r="I5" s="211"/>
      <c r="J5" s="211"/>
      <c r="K5" s="211"/>
      <c r="L5" s="211"/>
      <c r="M5" s="211"/>
      <c r="N5" s="211"/>
      <c r="O5" s="50"/>
      <c r="P5" s="309">
        <f>SUM(P3-P4)</f>
        <v>54004</v>
      </c>
      <c r="Q5" s="308"/>
      <c r="R5" s="308"/>
      <c r="S5" s="308"/>
      <c r="T5" s="61"/>
      <c r="U5" s="228">
        <f>SUM(U3-U4)</f>
        <v>60881</v>
      </c>
      <c r="V5" s="228"/>
      <c r="W5" s="228"/>
      <c r="X5" s="228"/>
      <c r="Y5" s="17"/>
      <c r="Z5" s="243">
        <f>SUM(Z3-Z4)</f>
        <v>61830</v>
      </c>
      <c r="AA5" s="228"/>
      <c r="AB5" s="228"/>
      <c r="AC5" s="228"/>
      <c r="AD5" s="11"/>
      <c r="AE5" s="228">
        <f>SUM(P5,U5,Z5)</f>
        <v>176715</v>
      </c>
      <c r="AF5" s="228"/>
      <c r="AG5" s="228"/>
      <c r="AH5" s="228"/>
      <c r="AI5" s="228"/>
      <c r="AJ5" s="11"/>
    </row>
    <row r="6" spans="1:39" ht="27" customHeight="1">
      <c r="A6" s="10"/>
      <c r="B6" s="211" t="s">
        <v>446</v>
      </c>
      <c r="C6" s="211"/>
      <c r="D6" s="211"/>
      <c r="E6" s="211"/>
      <c r="F6" s="211"/>
      <c r="G6" s="211"/>
      <c r="H6" s="211"/>
      <c r="I6" s="211"/>
      <c r="J6" s="211"/>
      <c r="K6" s="211"/>
      <c r="L6" s="211"/>
      <c r="M6" s="211"/>
      <c r="N6" s="211"/>
      <c r="O6" s="50"/>
      <c r="P6" s="430">
        <f>SUM(P5/P3*100)</f>
        <v>12.030215881827477</v>
      </c>
      <c r="Q6" s="431"/>
      <c r="R6" s="431"/>
      <c r="S6" s="431"/>
      <c r="T6" s="74" t="s">
        <v>7</v>
      </c>
      <c r="U6" s="430">
        <f>SUM(U5/U3*100)</f>
        <v>13.087706399929488</v>
      </c>
      <c r="V6" s="431"/>
      <c r="W6" s="431"/>
      <c r="X6" s="431"/>
      <c r="Y6" s="121" t="s">
        <v>7</v>
      </c>
      <c r="Z6" s="430">
        <f>SUM(Z5/Z3*100)</f>
        <v>12.957103040717536</v>
      </c>
      <c r="AA6" s="431"/>
      <c r="AB6" s="431"/>
      <c r="AC6" s="431"/>
      <c r="AD6" s="74" t="s">
        <v>7</v>
      </c>
      <c r="AE6" s="430">
        <f>SUM(AE5/AE3*100)</f>
        <v>12.701704198322398</v>
      </c>
      <c r="AF6" s="431"/>
      <c r="AG6" s="431"/>
      <c r="AH6" s="431"/>
      <c r="AI6" s="431"/>
      <c r="AJ6" s="121" t="s">
        <v>7</v>
      </c>
    </row>
    <row r="7" spans="1:39" ht="11.25" customHeight="1">
      <c r="A7" s="1"/>
      <c r="B7" s="1"/>
      <c r="C7" s="1"/>
      <c r="D7" s="1"/>
      <c r="E7" s="1"/>
      <c r="F7" s="1"/>
      <c r="G7" s="1"/>
      <c r="H7" s="1"/>
      <c r="I7" s="1"/>
      <c r="J7" s="1"/>
      <c r="K7" s="1"/>
      <c r="L7" s="1"/>
      <c r="M7" s="1"/>
      <c r="N7" s="1"/>
      <c r="O7" s="1"/>
      <c r="P7" s="1"/>
      <c r="Q7" s="1"/>
      <c r="R7" s="1"/>
      <c r="S7" s="1"/>
      <c r="T7" s="13"/>
      <c r="U7" s="13"/>
      <c r="V7" s="13"/>
      <c r="W7" s="13"/>
      <c r="X7" s="13"/>
      <c r="Y7" s="13"/>
    </row>
    <row r="8" spans="1:39" ht="19.5" customHeight="1">
      <c r="A8" s="53" t="s">
        <v>155</v>
      </c>
      <c r="B8" s="53"/>
      <c r="C8" s="53"/>
      <c r="D8" s="53"/>
      <c r="E8" s="53"/>
      <c r="F8" s="53"/>
      <c r="G8" s="53"/>
      <c r="H8" s="53"/>
      <c r="I8" s="53"/>
      <c r="J8" s="53"/>
      <c r="K8" s="53"/>
      <c r="L8" s="53"/>
      <c r="M8" s="53"/>
      <c r="N8" s="53"/>
      <c r="O8" s="53"/>
      <c r="P8" s="53"/>
      <c r="Q8" s="53"/>
      <c r="R8" s="53"/>
      <c r="S8" s="53"/>
      <c r="T8" s="54"/>
      <c r="U8" s="54"/>
      <c r="V8" s="54"/>
      <c r="W8" s="54"/>
      <c r="X8" s="54"/>
      <c r="Y8" s="54"/>
      <c r="Z8" s="55"/>
      <c r="AA8" s="55"/>
      <c r="AB8" s="55"/>
      <c r="AC8" s="55"/>
      <c r="AD8" s="20"/>
      <c r="AE8" s="299" t="s">
        <v>8</v>
      </c>
      <c r="AF8" s="299"/>
      <c r="AG8" s="299"/>
      <c r="AH8" s="299"/>
      <c r="AI8" s="299"/>
      <c r="AJ8" s="299"/>
    </row>
    <row r="9" spans="1:39" ht="27" customHeight="1">
      <c r="A9" s="224" t="s">
        <v>132</v>
      </c>
      <c r="B9" s="225"/>
      <c r="C9" s="225"/>
      <c r="D9" s="225"/>
      <c r="E9" s="225"/>
      <c r="F9" s="225"/>
      <c r="G9" s="225"/>
      <c r="H9" s="225"/>
      <c r="I9" s="225"/>
      <c r="J9" s="225"/>
      <c r="K9" s="225"/>
      <c r="L9" s="225"/>
      <c r="M9" s="225"/>
      <c r="N9" s="225"/>
      <c r="O9" s="225"/>
      <c r="P9" s="224" t="s">
        <v>501</v>
      </c>
      <c r="Q9" s="225"/>
      <c r="R9" s="225"/>
      <c r="S9" s="225"/>
      <c r="T9" s="225"/>
      <c r="U9" s="225"/>
      <c r="V9" s="226"/>
      <c r="W9" s="225" t="s">
        <v>502</v>
      </c>
      <c r="X9" s="225"/>
      <c r="Y9" s="225"/>
      <c r="Z9" s="225"/>
      <c r="AA9" s="225"/>
      <c r="AB9" s="225"/>
      <c r="AC9" s="225"/>
      <c r="AD9" s="224" t="s">
        <v>134</v>
      </c>
      <c r="AE9" s="225"/>
      <c r="AF9" s="225"/>
      <c r="AG9" s="225"/>
      <c r="AH9" s="225"/>
      <c r="AI9" s="225"/>
      <c r="AJ9" s="226"/>
    </row>
    <row r="10" spans="1:39" ht="27" customHeight="1">
      <c r="A10" s="230" t="s">
        <v>135</v>
      </c>
      <c r="B10" s="432"/>
      <c r="C10" s="69"/>
      <c r="D10" s="211" t="s">
        <v>136</v>
      </c>
      <c r="E10" s="211"/>
      <c r="F10" s="211"/>
      <c r="G10" s="211"/>
      <c r="H10" s="211"/>
      <c r="I10" s="211"/>
      <c r="J10" s="211"/>
      <c r="K10" s="211"/>
      <c r="L10" s="211"/>
      <c r="M10" s="211"/>
      <c r="N10" s="211"/>
      <c r="O10" s="69"/>
      <c r="P10" s="40"/>
      <c r="Q10" s="228">
        <v>771614</v>
      </c>
      <c r="R10" s="228"/>
      <c r="S10" s="228"/>
      <c r="T10" s="228"/>
      <c r="U10" s="228"/>
      <c r="V10" s="41"/>
      <c r="W10" s="14" t="s">
        <v>265</v>
      </c>
      <c r="X10" s="228"/>
      <c r="Y10" s="228"/>
      <c r="Z10" s="228"/>
      <c r="AA10" s="228"/>
      <c r="AB10" s="228"/>
      <c r="AC10" s="14"/>
      <c r="AD10" s="40"/>
      <c r="AE10" s="14"/>
      <c r="AF10" s="14"/>
      <c r="AG10" s="14"/>
      <c r="AH10" s="14"/>
      <c r="AI10" s="14"/>
      <c r="AJ10" s="41"/>
      <c r="AK10" s="12"/>
      <c r="AL10" s="12"/>
      <c r="AM10" s="12"/>
    </row>
    <row r="11" spans="1:39" s="165" customFormat="1" ht="27" customHeight="1">
      <c r="A11" s="230"/>
      <c r="B11" s="432"/>
      <c r="C11" s="69"/>
      <c r="D11" s="211" t="s">
        <v>438</v>
      </c>
      <c r="E11" s="211"/>
      <c r="F11" s="211"/>
      <c r="G11" s="211"/>
      <c r="H11" s="211"/>
      <c r="I11" s="211"/>
      <c r="J11" s="211"/>
      <c r="K11" s="211"/>
      <c r="L11" s="211"/>
      <c r="M11" s="211"/>
      <c r="N11" s="211"/>
      <c r="O11" s="69"/>
      <c r="P11" s="168"/>
      <c r="Q11" s="228">
        <v>152210</v>
      </c>
      <c r="R11" s="228"/>
      <c r="S11" s="228"/>
      <c r="T11" s="228"/>
      <c r="U11" s="228"/>
      <c r="V11" s="170"/>
      <c r="W11" s="169"/>
      <c r="X11" s="228"/>
      <c r="Y11" s="228"/>
      <c r="Z11" s="228"/>
      <c r="AA11" s="228"/>
      <c r="AB11" s="228"/>
      <c r="AC11" s="169"/>
      <c r="AD11" s="168"/>
      <c r="AE11" s="169"/>
      <c r="AF11" s="169"/>
      <c r="AG11" s="169"/>
      <c r="AH11" s="169"/>
      <c r="AI11" s="169"/>
      <c r="AJ11" s="170"/>
      <c r="AK11" s="166"/>
      <c r="AL11" s="166"/>
      <c r="AM11" s="166"/>
    </row>
    <row r="12" spans="1:39" ht="27" customHeight="1">
      <c r="A12" s="230"/>
      <c r="B12" s="432"/>
      <c r="C12" s="69"/>
      <c r="D12" s="211" t="s">
        <v>137</v>
      </c>
      <c r="E12" s="211"/>
      <c r="F12" s="211"/>
      <c r="G12" s="211"/>
      <c r="H12" s="211"/>
      <c r="I12" s="211"/>
      <c r="J12" s="211"/>
      <c r="K12" s="211"/>
      <c r="L12" s="211"/>
      <c r="M12" s="211"/>
      <c r="N12" s="211"/>
      <c r="O12" s="69"/>
      <c r="P12" s="40"/>
      <c r="Q12" s="228">
        <v>156936</v>
      </c>
      <c r="R12" s="228"/>
      <c r="S12" s="228"/>
      <c r="T12" s="228"/>
      <c r="U12" s="228"/>
      <c r="V12" s="41"/>
      <c r="W12" s="14"/>
      <c r="X12" s="228"/>
      <c r="Y12" s="228"/>
      <c r="Z12" s="228"/>
      <c r="AA12" s="228"/>
      <c r="AB12" s="228"/>
      <c r="AC12" s="14"/>
      <c r="AD12" s="40"/>
      <c r="AE12" s="14"/>
      <c r="AF12" s="14"/>
      <c r="AG12" s="14"/>
      <c r="AH12" s="14"/>
      <c r="AI12" s="14"/>
      <c r="AJ12" s="41"/>
      <c r="AK12" s="12"/>
      <c r="AL12" s="12"/>
      <c r="AM12" s="12"/>
    </row>
    <row r="13" spans="1:39" ht="27" customHeight="1">
      <c r="A13" s="230"/>
      <c r="B13" s="432"/>
      <c r="C13" s="69"/>
      <c r="D13" s="211" t="s">
        <v>138</v>
      </c>
      <c r="E13" s="211"/>
      <c r="F13" s="211"/>
      <c r="G13" s="211"/>
      <c r="H13" s="211"/>
      <c r="I13" s="211"/>
      <c r="J13" s="211"/>
      <c r="K13" s="211"/>
      <c r="L13" s="211"/>
      <c r="M13" s="211"/>
      <c r="N13" s="211"/>
      <c r="O13" s="69"/>
      <c r="P13" s="40"/>
      <c r="Q13" s="228">
        <v>75339</v>
      </c>
      <c r="R13" s="228"/>
      <c r="S13" s="228"/>
      <c r="T13" s="228"/>
      <c r="U13" s="228"/>
      <c r="V13" s="41"/>
      <c r="W13" s="14"/>
      <c r="X13" s="228"/>
      <c r="Y13" s="228"/>
      <c r="Z13" s="228"/>
      <c r="AA13" s="228"/>
      <c r="AB13" s="228"/>
      <c r="AC13" s="14"/>
      <c r="AD13" s="40"/>
      <c r="AE13" s="14"/>
      <c r="AF13" s="14"/>
      <c r="AG13" s="14"/>
      <c r="AH13" s="14"/>
      <c r="AI13" s="14"/>
      <c r="AJ13" s="41"/>
      <c r="AK13" s="12"/>
      <c r="AL13" s="12"/>
      <c r="AM13" s="12"/>
    </row>
    <row r="14" spans="1:39" ht="27" customHeight="1">
      <c r="A14" s="230"/>
      <c r="B14" s="432"/>
      <c r="C14" s="69"/>
      <c r="D14" s="216" t="s">
        <v>10</v>
      </c>
      <c r="E14" s="216"/>
      <c r="F14" s="216"/>
      <c r="G14" s="216"/>
      <c r="H14" s="216"/>
      <c r="I14" s="216"/>
      <c r="J14" s="216"/>
      <c r="K14" s="216"/>
      <c r="L14" s="216"/>
      <c r="M14" s="216"/>
      <c r="N14" s="216"/>
      <c r="O14" s="69"/>
      <c r="P14" s="40"/>
      <c r="Q14" s="228">
        <f>SUM(Q10:U13)</f>
        <v>1156099</v>
      </c>
      <c r="R14" s="228"/>
      <c r="S14" s="228"/>
      <c r="T14" s="228"/>
      <c r="U14" s="228"/>
      <c r="V14" s="41"/>
      <c r="W14" s="14"/>
      <c r="X14" s="228"/>
      <c r="Y14" s="228"/>
      <c r="Z14" s="228"/>
      <c r="AA14" s="228"/>
      <c r="AB14" s="228"/>
      <c r="AC14" s="14"/>
      <c r="AD14" s="40"/>
      <c r="AE14" s="14"/>
      <c r="AF14" s="14"/>
      <c r="AG14" s="14"/>
      <c r="AH14" s="14"/>
      <c r="AI14" s="14"/>
      <c r="AJ14" s="41"/>
      <c r="AK14" s="12"/>
      <c r="AL14" s="12"/>
      <c r="AM14" s="12"/>
    </row>
    <row r="15" spans="1:39" ht="27" customHeight="1">
      <c r="A15" s="40"/>
      <c r="B15" s="211" t="s">
        <v>9</v>
      </c>
      <c r="C15" s="211"/>
      <c r="D15" s="211"/>
      <c r="E15" s="211"/>
      <c r="F15" s="211"/>
      <c r="G15" s="211"/>
      <c r="H15" s="211"/>
      <c r="I15" s="211"/>
      <c r="J15" s="211"/>
      <c r="K15" s="211"/>
      <c r="L15" s="211"/>
      <c r="M15" s="211"/>
      <c r="N15" s="211"/>
      <c r="O15" s="69"/>
      <c r="P15" s="40"/>
      <c r="Q15" s="228">
        <v>306941</v>
      </c>
      <c r="R15" s="228"/>
      <c r="S15" s="228"/>
      <c r="T15" s="228"/>
      <c r="U15" s="228"/>
      <c r="V15" s="41"/>
      <c r="W15" s="14"/>
      <c r="X15" s="228"/>
      <c r="Y15" s="228"/>
      <c r="Z15" s="228"/>
      <c r="AA15" s="228"/>
      <c r="AB15" s="228"/>
      <c r="AC15" s="14"/>
      <c r="AD15" s="40"/>
      <c r="AE15" s="14"/>
      <c r="AF15" s="14"/>
      <c r="AG15" s="14"/>
      <c r="AH15" s="14"/>
      <c r="AI15" s="14"/>
      <c r="AJ15" s="41"/>
      <c r="AK15" s="12"/>
      <c r="AL15" s="12"/>
      <c r="AM15" s="12"/>
    </row>
    <row r="16" spans="1:39" ht="27" customHeight="1">
      <c r="A16" s="40"/>
      <c r="B16" s="211" t="s">
        <v>139</v>
      </c>
      <c r="C16" s="211"/>
      <c r="D16" s="211"/>
      <c r="E16" s="211"/>
      <c r="F16" s="211"/>
      <c r="G16" s="211"/>
      <c r="H16" s="211"/>
      <c r="I16" s="211"/>
      <c r="J16" s="211"/>
      <c r="K16" s="211"/>
      <c r="L16" s="211"/>
      <c r="M16" s="211"/>
      <c r="N16" s="211"/>
      <c r="O16" s="69"/>
      <c r="P16" s="40" t="s">
        <v>140</v>
      </c>
      <c r="Q16" s="228">
        <v>79840</v>
      </c>
      <c r="R16" s="228"/>
      <c r="S16" s="228"/>
      <c r="T16" s="228"/>
      <c r="U16" s="228"/>
      <c r="V16" s="41" t="s">
        <v>141</v>
      </c>
      <c r="W16" s="14" t="s">
        <v>140</v>
      </c>
      <c r="X16" s="228"/>
      <c r="Y16" s="228"/>
      <c r="Z16" s="228"/>
      <c r="AA16" s="228"/>
      <c r="AB16" s="228"/>
      <c r="AC16" s="14" t="s">
        <v>141</v>
      </c>
      <c r="AD16" s="40"/>
      <c r="AE16" s="14"/>
      <c r="AF16" s="14"/>
      <c r="AG16" s="14"/>
      <c r="AH16" s="14"/>
      <c r="AI16" s="14"/>
      <c r="AJ16" s="41"/>
      <c r="AK16" s="12"/>
      <c r="AL16" s="12"/>
      <c r="AM16" s="12"/>
    </row>
    <row r="17" spans="1:39" ht="27" customHeight="1">
      <c r="A17" s="40"/>
      <c r="B17" s="211" t="s">
        <v>447</v>
      </c>
      <c r="C17" s="211"/>
      <c r="D17" s="211"/>
      <c r="E17" s="211"/>
      <c r="F17" s="211"/>
      <c r="G17" s="211"/>
      <c r="H17" s="211"/>
      <c r="I17" s="211"/>
      <c r="J17" s="211"/>
      <c r="K17" s="211"/>
      <c r="L17" s="211"/>
      <c r="M17" s="211"/>
      <c r="N17" s="211"/>
      <c r="O17" s="69"/>
      <c r="P17" s="40"/>
      <c r="Q17" s="228">
        <f>SUM(Q14-Q15)</f>
        <v>849158</v>
      </c>
      <c r="R17" s="228"/>
      <c r="S17" s="228"/>
      <c r="T17" s="228"/>
      <c r="U17" s="228"/>
      <c r="V17" s="41"/>
      <c r="W17" s="14"/>
      <c r="X17" s="228"/>
      <c r="Y17" s="228"/>
      <c r="Z17" s="228"/>
      <c r="AA17" s="228"/>
      <c r="AB17" s="228"/>
      <c r="AC17" s="14"/>
      <c r="AD17" s="40"/>
      <c r="AE17" s="14"/>
      <c r="AF17" s="14"/>
      <c r="AG17" s="14"/>
      <c r="AH17" s="14"/>
      <c r="AI17" s="14"/>
      <c r="AJ17" s="41"/>
      <c r="AK17" s="12"/>
      <c r="AL17" s="12"/>
      <c r="AM17" s="12"/>
    </row>
    <row r="18" spans="1:39" ht="27" customHeight="1">
      <c r="A18" s="40"/>
      <c r="B18" s="211" t="s">
        <v>142</v>
      </c>
      <c r="C18" s="211"/>
      <c r="D18" s="211"/>
      <c r="E18" s="211"/>
      <c r="F18" s="211"/>
      <c r="G18" s="211"/>
      <c r="H18" s="211"/>
      <c r="I18" s="211"/>
      <c r="J18" s="211"/>
      <c r="K18" s="211"/>
      <c r="L18" s="211"/>
      <c r="M18" s="211"/>
      <c r="N18" s="211"/>
      <c r="O18" s="69"/>
      <c r="P18" s="40"/>
      <c r="Q18" s="228">
        <f>SUM(Q17*30/100)</f>
        <v>254747.4</v>
      </c>
      <c r="R18" s="228"/>
      <c r="S18" s="228"/>
      <c r="T18" s="228"/>
      <c r="U18" s="228"/>
      <c r="V18" s="41"/>
      <c r="W18" s="14"/>
      <c r="X18" s="228"/>
      <c r="Y18" s="228"/>
      <c r="Z18" s="228"/>
      <c r="AA18" s="228"/>
      <c r="AB18" s="228"/>
      <c r="AC18" s="14"/>
      <c r="AD18" s="40"/>
      <c r="AE18" s="14"/>
      <c r="AF18" s="14"/>
      <c r="AG18" s="14"/>
      <c r="AH18" s="14"/>
      <c r="AI18" s="14"/>
      <c r="AJ18" s="41"/>
      <c r="AK18" s="12"/>
      <c r="AL18" s="12"/>
      <c r="AM18" s="12"/>
    </row>
    <row r="19" spans="1:39" ht="27" customHeight="1">
      <c r="A19" s="40"/>
      <c r="B19" s="211" t="s">
        <v>448</v>
      </c>
      <c r="C19" s="211"/>
      <c r="D19" s="211"/>
      <c r="E19" s="211"/>
      <c r="F19" s="211"/>
      <c r="G19" s="211"/>
      <c r="H19" s="211"/>
      <c r="I19" s="211"/>
      <c r="J19" s="211"/>
      <c r="K19" s="211"/>
      <c r="L19" s="211"/>
      <c r="M19" s="211"/>
      <c r="N19" s="211"/>
      <c r="O19" s="69"/>
      <c r="P19" s="40"/>
      <c r="Q19" s="436">
        <f>SUM(Q15/Q14*100)</f>
        <v>26.549715898032954</v>
      </c>
      <c r="R19" s="436"/>
      <c r="S19" s="436"/>
      <c r="T19" s="436"/>
      <c r="U19" s="436"/>
      <c r="V19" s="121" t="s">
        <v>7</v>
      </c>
      <c r="W19" s="14"/>
      <c r="X19" s="436"/>
      <c r="Y19" s="436"/>
      <c r="Z19" s="436"/>
      <c r="AA19" s="436"/>
      <c r="AB19" s="436"/>
      <c r="AC19" s="74" t="s">
        <v>7</v>
      </c>
      <c r="AD19" s="40"/>
      <c r="AE19" s="14"/>
      <c r="AF19" s="14"/>
      <c r="AG19" s="14"/>
      <c r="AH19" s="14"/>
      <c r="AI19" s="14"/>
      <c r="AJ19" s="41"/>
      <c r="AK19" s="12"/>
      <c r="AL19" s="12"/>
      <c r="AM19" s="12"/>
    </row>
    <row r="20" spans="1:39" ht="11.25" customHeight="1"/>
    <row r="21" spans="1:39" ht="19.5" customHeight="1">
      <c r="A21" s="53" t="s">
        <v>156</v>
      </c>
      <c r="B21" s="53"/>
      <c r="C21" s="53"/>
      <c r="D21" s="53"/>
      <c r="E21" s="53"/>
      <c r="F21" s="53"/>
      <c r="G21" s="53"/>
      <c r="H21" s="53"/>
      <c r="I21" s="53"/>
      <c r="J21" s="53"/>
      <c r="K21" s="53"/>
      <c r="L21" s="53"/>
      <c r="M21" s="53"/>
      <c r="N21" s="53"/>
      <c r="O21" s="53"/>
      <c r="P21" s="53"/>
      <c r="Q21" s="53"/>
      <c r="R21" s="53"/>
      <c r="S21" s="53"/>
      <c r="T21" s="54"/>
      <c r="U21" s="54"/>
      <c r="V21" s="54"/>
      <c r="W21" s="54"/>
      <c r="X21" s="54"/>
      <c r="Y21" s="54"/>
      <c r="Z21" s="55"/>
      <c r="AA21" s="55"/>
      <c r="AB21" s="55"/>
      <c r="AC21" s="55"/>
      <c r="AD21" s="20"/>
      <c r="AE21" s="299" t="s">
        <v>8</v>
      </c>
      <c r="AF21" s="299"/>
      <c r="AG21" s="299"/>
      <c r="AH21" s="299"/>
      <c r="AI21" s="299"/>
      <c r="AJ21" s="299"/>
    </row>
    <row r="22" spans="1:39" ht="23.25" customHeight="1">
      <c r="A22" s="224" t="s">
        <v>132</v>
      </c>
      <c r="B22" s="225"/>
      <c r="C22" s="225"/>
      <c r="D22" s="225"/>
      <c r="E22" s="225"/>
      <c r="F22" s="225"/>
      <c r="G22" s="225"/>
      <c r="H22" s="225"/>
      <c r="I22" s="225"/>
      <c r="J22" s="225"/>
      <c r="K22" s="225"/>
      <c r="L22" s="225"/>
      <c r="M22" s="225"/>
      <c r="N22" s="225"/>
      <c r="O22" s="225"/>
      <c r="P22" s="224" t="s">
        <v>143</v>
      </c>
      <c r="Q22" s="225"/>
      <c r="R22" s="225"/>
      <c r="S22" s="225"/>
      <c r="T22" s="225"/>
      <c r="U22" s="225"/>
      <c r="V22" s="226"/>
      <c r="W22" s="225" t="s">
        <v>144</v>
      </c>
      <c r="X22" s="225"/>
      <c r="Y22" s="225"/>
      <c r="Z22" s="225"/>
      <c r="AA22" s="225"/>
      <c r="AB22" s="225"/>
      <c r="AC22" s="225"/>
      <c r="AD22" s="224" t="s">
        <v>145</v>
      </c>
      <c r="AE22" s="225"/>
      <c r="AF22" s="225"/>
      <c r="AG22" s="225"/>
      <c r="AH22" s="225"/>
      <c r="AI22" s="225"/>
      <c r="AJ22" s="226"/>
    </row>
    <row r="23" spans="1:39" ht="22.5" customHeight="1">
      <c r="A23" s="230" t="s">
        <v>146</v>
      </c>
      <c r="B23" s="432"/>
      <c r="C23" s="69"/>
      <c r="D23" s="211" t="s">
        <v>147</v>
      </c>
      <c r="E23" s="211"/>
      <c r="F23" s="211"/>
      <c r="G23" s="211"/>
      <c r="H23" s="211"/>
      <c r="I23" s="211"/>
      <c r="J23" s="211"/>
      <c r="K23" s="211"/>
      <c r="L23" s="211"/>
      <c r="M23" s="211"/>
      <c r="N23" s="211"/>
      <c r="O23" s="69"/>
      <c r="P23" s="40"/>
      <c r="Q23" s="228">
        <v>9820</v>
      </c>
      <c r="R23" s="228"/>
      <c r="S23" s="228"/>
      <c r="T23" s="228"/>
      <c r="U23" s="228"/>
      <c r="V23" s="121" t="s">
        <v>11</v>
      </c>
      <c r="W23" s="14"/>
      <c r="X23" s="228">
        <v>1656130</v>
      </c>
      <c r="Y23" s="228"/>
      <c r="Z23" s="228"/>
      <c r="AA23" s="228"/>
      <c r="AB23" s="228"/>
      <c r="AC23" s="14"/>
      <c r="AD23" s="40"/>
      <c r="AE23" s="14"/>
      <c r="AF23" s="14"/>
      <c r="AG23" s="14"/>
      <c r="AH23" s="14"/>
      <c r="AI23" s="14"/>
      <c r="AJ23" s="41"/>
      <c r="AK23" s="12"/>
      <c r="AL23" s="12"/>
      <c r="AM23" s="12"/>
    </row>
    <row r="24" spans="1:39" ht="22.5" customHeight="1">
      <c r="A24" s="230"/>
      <c r="B24" s="432"/>
      <c r="C24" s="69"/>
      <c r="D24" s="211" t="s">
        <v>148</v>
      </c>
      <c r="E24" s="211"/>
      <c r="F24" s="211"/>
      <c r="G24" s="211"/>
      <c r="H24" s="211"/>
      <c r="I24" s="211"/>
      <c r="J24" s="211"/>
      <c r="K24" s="211"/>
      <c r="L24" s="211"/>
      <c r="M24" s="211"/>
      <c r="N24" s="211"/>
      <c r="O24" s="69"/>
      <c r="P24" s="40"/>
      <c r="Q24" s="228">
        <v>15600</v>
      </c>
      <c r="R24" s="228"/>
      <c r="S24" s="228"/>
      <c r="T24" s="228"/>
      <c r="U24" s="228"/>
      <c r="V24" s="41"/>
      <c r="W24" s="14"/>
      <c r="X24" s="228">
        <v>1843210</v>
      </c>
      <c r="Y24" s="228"/>
      <c r="Z24" s="228"/>
      <c r="AA24" s="228"/>
      <c r="AB24" s="228"/>
      <c r="AC24" s="14"/>
      <c r="AD24" s="40"/>
      <c r="AE24" s="14"/>
      <c r="AF24" s="14"/>
      <c r="AG24" s="14"/>
      <c r="AH24" s="14"/>
      <c r="AI24" s="14"/>
      <c r="AJ24" s="41"/>
      <c r="AK24" s="12"/>
      <c r="AL24" s="12"/>
      <c r="AM24" s="12"/>
    </row>
    <row r="25" spans="1:39" ht="22.5" customHeight="1">
      <c r="A25" s="230"/>
      <c r="B25" s="432"/>
      <c r="C25" s="69"/>
      <c r="D25" s="211" t="s">
        <v>149</v>
      </c>
      <c r="E25" s="211"/>
      <c r="F25" s="211"/>
      <c r="G25" s="211"/>
      <c r="H25" s="211"/>
      <c r="I25" s="211"/>
      <c r="J25" s="211"/>
      <c r="K25" s="211"/>
      <c r="L25" s="211"/>
      <c r="M25" s="211"/>
      <c r="N25" s="211"/>
      <c r="O25" s="69"/>
      <c r="P25" s="40"/>
      <c r="Q25" s="228">
        <v>0</v>
      </c>
      <c r="R25" s="228"/>
      <c r="S25" s="228"/>
      <c r="T25" s="228"/>
      <c r="U25" s="228"/>
      <c r="V25" s="41"/>
      <c r="W25" s="14"/>
      <c r="X25" s="228">
        <v>0</v>
      </c>
      <c r="Y25" s="228"/>
      <c r="Z25" s="228"/>
      <c r="AA25" s="228"/>
      <c r="AB25" s="228"/>
      <c r="AC25" s="14"/>
      <c r="AD25" s="40"/>
      <c r="AE25" s="14"/>
      <c r="AF25" s="14"/>
      <c r="AG25" s="14"/>
      <c r="AH25" s="14"/>
      <c r="AI25" s="14"/>
      <c r="AJ25" s="41"/>
      <c r="AK25" s="12"/>
      <c r="AL25" s="12"/>
      <c r="AM25" s="12"/>
    </row>
    <row r="26" spans="1:39" ht="22.5" customHeight="1">
      <c r="A26" s="230"/>
      <c r="B26" s="432"/>
      <c r="C26" s="69"/>
      <c r="D26" s="211" t="s">
        <v>150</v>
      </c>
      <c r="E26" s="211"/>
      <c r="F26" s="211"/>
      <c r="G26" s="211"/>
      <c r="H26" s="211"/>
      <c r="I26" s="211"/>
      <c r="J26" s="211"/>
      <c r="K26" s="211"/>
      <c r="L26" s="211"/>
      <c r="M26" s="211"/>
      <c r="N26" s="211"/>
      <c r="O26" s="69"/>
      <c r="P26" s="40"/>
      <c r="Q26" s="228">
        <v>11963</v>
      </c>
      <c r="R26" s="228"/>
      <c r="S26" s="228"/>
      <c r="T26" s="228"/>
      <c r="U26" s="228"/>
      <c r="V26" s="41"/>
      <c r="W26" s="14"/>
      <c r="X26" s="228">
        <v>316300</v>
      </c>
      <c r="Y26" s="228"/>
      <c r="Z26" s="228"/>
      <c r="AA26" s="228"/>
      <c r="AB26" s="228"/>
      <c r="AC26" s="14"/>
      <c r="AD26" s="40"/>
      <c r="AE26" s="14"/>
      <c r="AF26" s="14"/>
      <c r="AG26" s="14"/>
      <c r="AH26" s="14"/>
      <c r="AI26" s="14"/>
      <c r="AJ26" s="41"/>
      <c r="AK26" s="12"/>
      <c r="AL26" s="12"/>
      <c r="AM26" s="12"/>
    </row>
    <row r="27" spans="1:39" ht="22.5" customHeight="1">
      <c r="A27" s="230"/>
      <c r="B27" s="432"/>
      <c r="C27" s="69"/>
      <c r="D27" s="211" t="s">
        <v>151</v>
      </c>
      <c r="E27" s="211"/>
      <c r="F27" s="211"/>
      <c r="G27" s="211"/>
      <c r="H27" s="211"/>
      <c r="I27" s="211"/>
      <c r="J27" s="211"/>
      <c r="K27" s="211"/>
      <c r="L27" s="211"/>
      <c r="M27" s="211"/>
      <c r="N27" s="211"/>
      <c r="O27" s="69"/>
      <c r="P27" s="40"/>
      <c r="Q27" s="228">
        <f>SUM(Q23:U26)</f>
        <v>37383</v>
      </c>
      <c r="R27" s="228"/>
      <c r="S27" s="228"/>
      <c r="T27" s="228"/>
      <c r="U27" s="228"/>
      <c r="V27" s="41"/>
      <c r="W27" s="14"/>
      <c r="X27" s="228">
        <f>SUM(X23:AB26)</f>
        <v>3815640</v>
      </c>
      <c r="Y27" s="228"/>
      <c r="Z27" s="228"/>
      <c r="AA27" s="228"/>
      <c r="AB27" s="228"/>
      <c r="AC27" s="14"/>
      <c r="AD27" s="40"/>
      <c r="AE27" s="14"/>
      <c r="AF27" s="14"/>
      <c r="AG27" s="14"/>
      <c r="AH27" s="14"/>
      <c r="AI27" s="14"/>
      <c r="AJ27" s="41"/>
      <c r="AK27" s="12"/>
      <c r="AL27" s="12"/>
      <c r="AM27" s="12"/>
    </row>
    <row r="28" spans="1:39" ht="22.5" customHeight="1">
      <c r="A28" s="40"/>
      <c r="B28" s="434" t="s">
        <v>152</v>
      </c>
      <c r="C28" s="434"/>
      <c r="D28" s="434"/>
      <c r="E28" s="434"/>
      <c r="F28" s="434"/>
      <c r="G28" s="434"/>
      <c r="H28" s="434"/>
      <c r="I28" s="434"/>
      <c r="J28" s="434"/>
      <c r="K28" s="434"/>
      <c r="L28" s="434"/>
      <c r="M28" s="434"/>
      <c r="N28" s="434"/>
      <c r="O28" s="69"/>
      <c r="P28" s="40"/>
      <c r="Q28" s="228">
        <v>9524</v>
      </c>
      <c r="R28" s="228"/>
      <c r="S28" s="228"/>
      <c r="T28" s="228"/>
      <c r="U28" s="228"/>
      <c r="V28" s="41"/>
      <c r="W28" s="14"/>
      <c r="X28" s="228">
        <v>415473</v>
      </c>
      <c r="Y28" s="228"/>
      <c r="Z28" s="228"/>
      <c r="AA28" s="228"/>
      <c r="AB28" s="228"/>
      <c r="AC28" s="14"/>
      <c r="AD28" s="40"/>
      <c r="AE28" s="14"/>
      <c r="AF28" s="14"/>
      <c r="AG28" s="14"/>
      <c r="AH28" s="14"/>
      <c r="AI28" s="14"/>
      <c r="AJ28" s="41"/>
      <c r="AK28" s="12"/>
      <c r="AL28" s="12"/>
      <c r="AM28" s="12"/>
    </row>
    <row r="29" spans="1:39" ht="22.5" customHeight="1">
      <c r="A29" s="40"/>
      <c r="B29" s="434" t="s">
        <v>153</v>
      </c>
      <c r="C29" s="434"/>
      <c r="D29" s="434"/>
      <c r="E29" s="434"/>
      <c r="F29" s="434"/>
      <c r="G29" s="434"/>
      <c r="H29" s="434"/>
      <c r="I29" s="434"/>
      <c r="J29" s="434"/>
      <c r="K29" s="434"/>
      <c r="L29" s="434"/>
      <c r="M29" s="434"/>
      <c r="N29" s="434"/>
      <c r="O29" s="69"/>
      <c r="P29" s="40"/>
      <c r="Q29" s="228">
        <v>25894</v>
      </c>
      <c r="R29" s="228"/>
      <c r="S29" s="228"/>
      <c r="T29" s="228"/>
      <c r="U29" s="228"/>
      <c r="V29" s="41"/>
      <c r="W29" s="14"/>
      <c r="X29" s="228">
        <v>25894</v>
      </c>
      <c r="Y29" s="228"/>
      <c r="Z29" s="228"/>
      <c r="AA29" s="228"/>
      <c r="AB29" s="228"/>
      <c r="AC29" s="14"/>
      <c r="AD29" s="40"/>
      <c r="AE29" s="14"/>
      <c r="AF29" s="14"/>
      <c r="AG29" s="14"/>
      <c r="AH29" s="14"/>
      <c r="AI29" s="14"/>
      <c r="AJ29" s="41"/>
      <c r="AK29" s="12"/>
      <c r="AL29" s="12"/>
      <c r="AM29" s="12"/>
    </row>
    <row r="30" spans="1:39" ht="22.5" customHeight="1">
      <c r="A30" s="40"/>
      <c r="B30" s="435" t="s">
        <v>154</v>
      </c>
      <c r="C30" s="435"/>
      <c r="D30" s="435"/>
      <c r="E30" s="435"/>
      <c r="F30" s="435"/>
      <c r="G30" s="435"/>
      <c r="H30" s="435"/>
      <c r="I30" s="435"/>
      <c r="J30" s="435"/>
      <c r="K30" s="435"/>
      <c r="L30" s="435"/>
      <c r="M30" s="435"/>
      <c r="N30" s="435"/>
      <c r="O30" s="114"/>
      <c r="P30" s="14"/>
      <c r="Q30" s="228">
        <f>SUM(Q27,Q28,Q29)</f>
        <v>72801</v>
      </c>
      <c r="R30" s="228"/>
      <c r="S30" s="228"/>
      <c r="T30" s="228"/>
      <c r="U30" s="228"/>
      <c r="V30" s="14"/>
      <c r="W30" s="40" t="s">
        <v>265</v>
      </c>
      <c r="X30" s="228">
        <f>SUM(X27,X28,X29)</f>
        <v>4257007</v>
      </c>
      <c r="Y30" s="228"/>
      <c r="Z30" s="228"/>
      <c r="AA30" s="228"/>
      <c r="AB30" s="228"/>
      <c r="AC30" s="41"/>
      <c r="AD30" s="40"/>
      <c r="AE30" s="14"/>
      <c r="AF30" s="14"/>
      <c r="AG30" s="14"/>
      <c r="AH30" s="14"/>
      <c r="AI30" s="14"/>
      <c r="AJ30" s="41"/>
      <c r="AK30" s="12"/>
      <c r="AL30" s="12"/>
      <c r="AM30" s="12"/>
    </row>
    <row r="31" spans="1:39" hidden="1"/>
    <row r="32" spans="1:39" ht="3.75" customHeight="1"/>
    <row r="33" spans="1:43" ht="23.25" customHeight="1">
      <c r="A33" s="433" t="s">
        <v>13</v>
      </c>
      <c r="B33" s="433"/>
      <c r="C33" s="18"/>
      <c r="D33" s="120" t="s">
        <v>12</v>
      </c>
      <c r="E33" s="122"/>
      <c r="F33" s="122"/>
      <c r="G33" s="122"/>
      <c r="H33" s="122"/>
      <c r="I33" s="122"/>
      <c r="J33" s="122"/>
      <c r="K33" s="122"/>
      <c r="L33" s="122"/>
      <c r="M33" s="122"/>
      <c r="N33" s="122"/>
      <c r="O33" s="122"/>
      <c r="P33" s="122"/>
      <c r="Q33" s="122"/>
      <c r="R33" s="122"/>
      <c r="S33" s="122"/>
      <c r="T33" s="122"/>
      <c r="U33" s="122"/>
      <c r="V33" s="122"/>
      <c r="W33" s="18"/>
      <c r="X33" s="18"/>
      <c r="Y33" s="18"/>
      <c r="Z33" s="18"/>
      <c r="AA33" s="18"/>
      <c r="AB33" s="18"/>
      <c r="AC33" s="18"/>
      <c r="AD33" s="18"/>
      <c r="AE33" s="18"/>
      <c r="AF33" s="18"/>
    </row>
    <row r="37" spans="1:43" ht="21" customHeight="1">
      <c r="A37" s="206" t="s">
        <v>432</v>
      </c>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163"/>
      <c r="AL37" s="163"/>
      <c r="AM37" s="163"/>
      <c r="AN37" s="163"/>
      <c r="AO37" s="163"/>
      <c r="AP37" s="163"/>
      <c r="AQ37" s="163"/>
    </row>
  </sheetData>
  <mergeCells count="94">
    <mergeCell ref="AE6:AI6"/>
    <mergeCell ref="AE1:AJ1"/>
    <mergeCell ref="AE8:AJ8"/>
    <mergeCell ref="AE21:AJ21"/>
    <mergeCell ref="AE3:AI3"/>
    <mergeCell ref="AE4:AI4"/>
    <mergeCell ref="AE5:AI5"/>
    <mergeCell ref="AE2:AJ2"/>
    <mergeCell ref="AD9:AJ9"/>
    <mergeCell ref="Z2:AD2"/>
    <mergeCell ref="Z3:AC3"/>
    <mergeCell ref="Z4:AC4"/>
    <mergeCell ref="X18:AB18"/>
    <mergeCell ref="X17:AB17"/>
    <mergeCell ref="X13:AB13"/>
    <mergeCell ref="X14:AB14"/>
    <mergeCell ref="Q19:U19"/>
    <mergeCell ref="X19:AB19"/>
    <mergeCell ref="X27:AB27"/>
    <mergeCell ref="X28:AB28"/>
    <mergeCell ref="Q30:U30"/>
    <mergeCell ref="Q23:U23"/>
    <mergeCell ref="Q24:U24"/>
    <mergeCell ref="Q28:U28"/>
    <mergeCell ref="Q29:U29"/>
    <mergeCell ref="Q27:U27"/>
    <mergeCell ref="A37:AJ37"/>
    <mergeCell ref="A33:B33"/>
    <mergeCell ref="X30:AB30"/>
    <mergeCell ref="X23:AB23"/>
    <mergeCell ref="X24:AB24"/>
    <mergeCell ref="X25:AB25"/>
    <mergeCell ref="X26:AB26"/>
    <mergeCell ref="X29:AB29"/>
    <mergeCell ref="Q25:U25"/>
    <mergeCell ref="Q26:U26"/>
    <mergeCell ref="B28:N28"/>
    <mergeCell ref="B29:N29"/>
    <mergeCell ref="B30:N30"/>
    <mergeCell ref="AD22:AJ22"/>
    <mergeCell ref="A23:B27"/>
    <mergeCell ref="D23:N23"/>
    <mergeCell ref="D24:N24"/>
    <mergeCell ref="D25:N25"/>
    <mergeCell ref="D27:N27"/>
    <mergeCell ref="A22:O22"/>
    <mergeCell ref="D26:N26"/>
    <mergeCell ref="P22:V22"/>
    <mergeCell ref="W22:AC22"/>
    <mergeCell ref="Q17:U17"/>
    <mergeCell ref="Q18:U18"/>
    <mergeCell ref="U3:X3"/>
    <mergeCell ref="B18:N18"/>
    <mergeCell ref="Q15:U15"/>
    <mergeCell ref="Q16:U16"/>
    <mergeCell ref="P3:S3"/>
    <mergeCell ref="P4:S4"/>
    <mergeCell ref="X15:AB15"/>
    <mergeCell ref="X16:AB16"/>
    <mergeCell ref="Z5:AC5"/>
    <mergeCell ref="Z6:AC6"/>
    <mergeCell ref="Q12:U12"/>
    <mergeCell ref="Q13:U13"/>
    <mergeCell ref="Q14:U14"/>
    <mergeCell ref="P5:S5"/>
    <mergeCell ref="B19:N19"/>
    <mergeCell ref="A10:B14"/>
    <mergeCell ref="B15:N15"/>
    <mergeCell ref="B16:N16"/>
    <mergeCell ref="D13:N13"/>
    <mergeCell ref="D14:N14"/>
    <mergeCell ref="D10:N10"/>
    <mergeCell ref="B17:N17"/>
    <mergeCell ref="D11:N11"/>
    <mergeCell ref="D12:N12"/>
    <mergeCell ref="P9:V9"/>
    <mergeCell ref="W9:AC9"/>
    <mergeCell ref="X12:AB12"/>
    <mergeCell ref="X10:AB10"/>
    <mergeCell ref="A9:O9"/>
    <mergeCell ref="Q10:U10"/>
    <mergeCell ref="Q11:U11"/>
    <mergeCell ref="X11:AB11"/>
    <mergeCell ref="A2:O2"/>
    <mergeCell ref="P2:T2"/>
    <mergeCell ref="U2:Y2"/>
    <mergeCell ref="B3:N3"/>
    <mergeCell ref="U4:X4"/>
    <mergeCell ref="U5:X5"/>
    <mergeCell ref="U6:X6"/>
    <mergeCell ref="B4:N4"/>
    <mergeCell ref="B5:N5"/>
    <mergeCell ref="B6:N6"/>
    <mergeCell ref="P6:S6"/>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zoomScaleNormal="100" zoomScaleSheetLayoutView="100" workbookViewId="0"/>
  </sheetViews>
  <sheetFormatPr defaultColWidth="2.125" defaultRowHeight="14.25"/>
  <cols>
    <col min="1" max="1" width="3.5" style="3" customWidth="1"/>
    <col min="2" max="2" width="0.5" style="3" customWidth="1"/>
    <col min="3" max="7" width="2.5" style="3" customWidth="1"/>
    <col min="8" max="8" width="0.5" style="3" customWidth="1"/>
    <col min="9" max="11" width="3.125" style="3" customWidth="1"/>
    <col min="12" max="15" width="3.625" style="3" customWidth="1"/>
    <col min="16" max="16" width="2.5" style="3" customWidth="1"/>
    <col min="17" max="17" width="2.5" style="204" customWidth="1"/>
    <col min="18" max="19" width="2.5" style="3" customWidth="1"/>
    <col min="20" max="27" width="3.5" style="3" customWidth="1"/>
    <col min="28" max="37" width="3.375" style="3" customWidth="1"/>
    <col min="38" max="38" width="2.875" style="3" customWidth="1"/>
    <col min="39" max="16384" width="2.125" style="3"/>
  </cols>
  <sheetData>
    <row r="1" spans="1:29" s="1" customFormat="1" ht="24.75" customHeight="1">
      <c r="A1" s="1" t="s">
        <v>222</v>
      </c>
      <c r="N1" s="49"/>
      <c r="O1" s="49"/>
      <c r="P1" s="49"/>
      <c r="Q1" s="49"/>
      <c r="R1" s="49"/>
      <c r="S1" s="49"/>
      <c r="T1" s="49"/>
      <c r="U1" s="49"/>
      <c r="V1" s="49"/>
      <c r="W1" s="49"/>
      <c r="X1" s="49"/>
      <c r="Y1" s="49"/>
      <c r="Z1" s="287" t="s">
        <v>264</v>
      </c>
      <c r="AA1" s="287"/>
      <c r="AB1" s="287"/>
      <c r="AC1" s="287"/>
    </row>
    <row r="2" spans="1:29" ht="21" customHeight="1">
      <c r="A2" s="437" t="s">
        <v>157</v>
      </c>
      <c r="B2" s="439" t="s">
        <v>182</v>
      </c>
      <c r="C2" s="439"/>
      <c r="D2" s="439"/>
      <c r="E2" s="439"/>
      <c r="F2" s="439"/>
      <c r="G2" s="439"/>
      <c r="H2" s="439"/>
      <c r="I2" s="227" t="s">
        <v>158</v>
      </c>
      <c r="J2" s="227"/>
      <c r="K2" s="227"/>
      <c r="L2" s="227" t="s">
        <v>159</v>
      </c>
      <c r="M2" s="227"/>
      <c r="N2" s="227"/>
      <c r="O2" s="227"/>
      <c r="P2" s="250" t="s">
        <v>160</v>
      </c>
      <c r="Q2" s="251"/>
      <c r="R2" s="251"/>
      <c r="S2" s="252"/>
      <c r="T2" s="227" t="s">
        <v>161</v>
      </c>
      <c r="U2" s="227"/>
      <c r="V2" s="227"/>
      <c r="W2" s="227"/>
      <c r="X2" s="227"/>
      <c r="Y2" s="227"/>
      <c r="Z2" s="227"/>
      <c r="AA2" s="227"/>
      <c r="AB2" s="227"/>
      <c r="AC2" s="227"/>
    </row>
    <row r="3" spans="1:29" ht="21" customHeight="1">
      <c r="A3" s="438"/>
      <c r="B3" s="440"/>
      <c r="C3" s="440"/>
      <c r="D3" s="440"/>
      <c r="E3" s="440"/>
      <c r="F3" s="440"/>
      <c r="G3" s="440"/>
      <c r="H3" s="440"/>
      <c r="I3" s="227"/>
      <c r="J3" s="227"/>
      <c r="K3" s="227"/>
      <c r="L3" s="227" t="s">
        <v>162</v>
      </c>
      <c r="M3" s="227"/>
      <c r="N3" s="227" t="s">
        <v>163</v>
      </c>
      <c r="O3" s="227"/>
      <c r="P3" s="445" t="s">
        <v>503</v>
      </c>
      <c r="Q3" s="446"/>
      <c r="R3" s="446"/>
      <c r="S3" s="447"/>
      <c r="T3" s="224" t="s">
        <v>504</v>
      </c>
      <c r="U3" s="226"/>
      <c r="V3" s="224" t="s">
        <v>505</v>
      </c>
      <c r="W3" s="226"/>
      <c r="X3" s="224" t="s">
        <v>506</v>
      </c>
      <c r="Y3" s="226"/>
      <c r="Z3" s="227" t="s">
        <v>507</v>
      </c>
      <c r="AA3" s="227"/>
      <c r="AB3" s="313" t="s">
        <v>508</v>
      </c>
      <c r="AC3" s="313"/>
    </row>
    <row r="4" spans="1:29" ht="38.1" customHeight="1">
      <c r="A4" s="442" t="s">
        <v>164</v>
      </c>
      <c r="B4" s="101"/>
      <c r="C4" s="325" t="s">
        <v>165</v>
      </c>
      <c r="D4" s="325"/>
      <c r="E4" s="325"/>
      <c r="F4" s="325"/>
      <c r="G4" s="325"/>
      <c r="H4" s="115"/>
      <c r="I4" s="441">
        <v>231000</v>
      </c>
      <c r="J4" s="441"/>
      <c r="K4" s="441"/>
      <c r="L4" s="412" t="s">
        <v>166</v>
      </c>
      <c r="M4" s="426"/>
      <c r="N4" s="227" t="s">
        <v>167</v>
      </c>
      <c r="O4" s="227"/>
      <c r="P4" s="441">
        <v>155100</v>
      </c>
      <c r="Q4" s="441"/>
      <c r="R4" s="441"/>
      <c r="S4" s="441"/>
      <c r="T4" s="441">
        <v>12800</v>
      </c>
      <c r="U4" s="441"/>
      <c r="V4" s="441">
        <v>12800</v>
      </c>
      <c r="W4" s="441"/>
      <c r="X4" s="441">
        <v>12800</v>
      </c>
      <c r="Y4" s="441"/>
      <c r="Z4" s="441">
        <v>12800</v>
      </c>
      <c r="AA4" s="441"/>
      <c r="AB4" s="448">
        <v>103900</v>
      </c>
      <c r="AC4" s="448"/>
    </row>
    <row r="5" spans="1:29" ht="38.1" customHeight="1">
      <c r="A5" s="443"/>
      <c r="B5" s="101"/>
      <c r="C5" s="325" t="s">
        <v>168</v>
      </c>
      <c r="D5" s="325"/>
      <c r="E5" s="325"/>
      <c r="F5" s="325"/>
      <c r="G5" s="325"/>
      <c r="H5" s="115"/>
      <c r="I5" s="441">
        <v>105400</v>
      </c>
      <c r="J5" s="441"/>
      <c r="K5" s="441"/>
      <c r="L5" s="412" t="s">
        <v>316</v>
      </c>
      <c r="M5" s="426"/>
      <c r="N5" s="412" t="s">
        <v>169</v>
      </c>
      <c r="O5" s="426"/>
      <c r="P5" s="441">
        <v>79840</v>
      </c>
      <c r="Q5" s="441"/>
      <c r="R5" s="441"/>
      <c r="S5" s="441"/>
      <c r="T5" s="441">
        <v>7800</v>
      </c>
      <c r="U5" s="441"/>
      <c r="V5" s="441">
        <v>7500</v>
      </c>
      <c r="W5" s="441"/>
      <c r="X5" s="441">
        <v>7200</v>
      </c>
      <c r="Y5" s="441"/>
      <c r="Z5" s="441">
        <v>6900</v>
      </c>
      <c r="AA5" s="441"/>
      <c r="AB5" s="448">
        <v>50440</v>
      </c>
      <c r="AC5" s="448"/>
    </row>
    <row r="6" spans="1:29" ht="38.1" customHeight="1">
      <c r="A6" s="443"/>
      <c r="B6" s="101"/>
      <c r="C6" s="325" t="s">
        <v>170</v>
      </c>
      <c r="D6" s="325"/>
      <c r="E6" s="325"/>
      <c r="F6" s="325"/>
      <c r="G6" s="325"/>
      <c r="H6" s="115"/>
      <c r="I6" s="441">
        <v>5000</v>
      </c>
      <c r="J6" s="441"/>
      <c r="K6" s="441"/>
      <c r="L6" s="412">
        <v>3.5</v>
      </c>
      <c r="M6" s="426"/>
      <c r="N6" s="227" t="s">
        <v>171</v>
      </c>
      <c r="O6" s="227"/>
      <c r="P6" s="441">
        <v>3120</v>
      </c>
      <c r="Q6" s="441"/>
      <c r="R6" s="441"/>
      <c r="S6" s="441"/>
      <c r="T6" s="441">
        <v>1040</v>
      </c>
      <c r="U6" s="441"/>
      <c r="V6" s="441">
        <v>1040</v>
      </c>
      <c r="W6" s="441"/>
      <c r="X6" s="441">
        <v>1040</v>
      </c>
      <c r="Y6" s="441"/>
      <c r="Z6" s="441">
        <v>0</v>
      </c>
      <c r="AA6" s="441"/>
      <c r="AB6" s="448">
        <v>0</v>
      </c>
      <c r="AC6" s="448"/>
    </row>
    <row r="7" spans="1:29" ht="38.1" customHeight="1">
      <c r="A7" s="443"/>
      <c r="B7" s="101"/>
      <c r="C7" s="251" t="s">
        <v>183</v>
      </c>
      <c r="D7" s="251"/>
      <c r="E7" s="251"/>
      <c r="F7" s="251"/>
      <c r="G7" s="251"/>
      <c r="H7" s="115"/>
      <c r="I7" s="441">
        <v>6000</v>
      </c>
      <c r="J7" s="441"/>
      <c r="K7" s="441"/>
      <c r="L7" s="412">
        <v>2.6</v>
      </c>
      <c r="M7" s="426"/>
      <c r="N7" s="227" t="s">
        <v>172</v>
      </c>
      <c r="O7" s="227"/>
      <c r="P7" s="441">
        <v>3700</v>
      </c>
      <c r="Q7" s="441"/>
      <c r="R7" s="441"/>
      <c r="S7" s="441"/>
      <c r="T7" s="441">
        <v>330</v>
      </c>
      <c r="U7" s="441"/>
      <c r="V7" s="441">
        <v>330</v>
      </c>
      <c r="W7" s="441"/>
      <c r="X7" s="441">
        <v>330</v>
      </c>
      <c r="Y7" s="441"/>
      <c r="Z7" s="441">
        <v>330</v>
      </c>
      <c r="AA7" s="441"/>
      <c r="AB7" s="448">
        <v>2380</v>
      </c>
      <c r="AC7" s="448"/>
    </row>
    <row r="8" spans="1:29" ht="38.1" customHeight="1">
      <c r="A8" s="443"/>
      <c r="B8" s="101"/>
      <c r="C8" s="251" t="s">
        <v>184</v>
      </c>
      <c r="D8" s="251"/>
      <c r="E8" s="251"/>
      <c r="F8" s="251"/>
      <c r="G8" s="251"/>
      <c r="H8" s="115"/>
      <c r="I8" s="441">
        <v>3000</v>
      </c>
      <c r="J8" s="441"/>
      <c r="K8" s="441"/>
      <c r="L8" s="412">
        <v>3.5</v>
      </c>
      <c r="M8" s="426"/>
      <c r="N8" s="227" t="s">
        <v>173</v>
      </c>
      <c r="O8" s="227"/>
      <c r="P8" s="441">
        <v>2100</v>
      </c>
      <c r="Q8" s="441"/>
      <c r="R8" s="441"/>
      <c r="S8" s="441"/>
      <c r="T8" s="441">
        <v>300</v>
      </c>
      <c r="U8" s="441"/>
      <c r="V8" s="441">
        <v>300</v>
      </c>
      <c r="W8" s="441"/>
      <c r="X8" s="441">
        <v>300</v>
      </c>
      <c r="Y8" s="441"/>
      <c r="Z8" s="441">
        <v>300</v>
      </c>
      <c r="AA8" s="441"/>
      <c r="AB8" s="448">
        <v>900</v>
      </c>
      <c r="AC8" s="448"/>
    </row>
    <row r="9" spans="1:29" ht="38.1" customHeight="1">
      <c r="A9" s="443"/>
      <c r="B9" s="101"/>
      <c r="C9" s="325" t="s">
        <v>174</v>
      </c>
      <c r="D9" s="325"/>
      <c r="E9" s="325"/>
      <c r="F9" s="325"/>
      <c r="G9" s="325"/>
      <c r="H9" s="115"/>
      <c r="I9" s="441"/>
      <c r="J9" s="441"/>
      <c r="K9" s="441"/>
      <c r="L9" s="227"/>
      <c r="M9" s="227"/>
      <c r="N9" s="227"/>
      <c r="O9" s="227"/>
      <c r="P9" s="441"/>
      <c r="Q9" s="441"/>
      <c r="R9" s="441"/>
      <c r="S9" s="441"/>
      <c r="T9" s="441"/>
      <c r="U9" s="441"/>
      <c r="V9" s="441"/>
      <c r="W9" s="441"/>
      <c r="X9" s="441"/>
      <c r="Y9" s="441"/>
      <c r="Z9" s="441"/>
      <c r="AA9" s="441"/>
      <c r="AB9" s="448"/>
      <c r="AC9" s="448"/>
    </row>
    <row r="10" spans="1:29" ht="38.1" customHeight="1">
      <c r="A10" s="443"/>
      <c r="B10" s="101"/>
      <c r="C10" s="325" t="s">
        <v>175</v>
      </c>
      <c r="D10" s="325"/>
      <c r="E10" s="325"/>
      <c r="F10" s="325"/>
      <c r="G10" s="325"/>
      <c r="H10" s="115"/>
      <c r="I10" s="441"/>
      <c r="J10" s="441"/>
      <c r="K10" s="441"/>
      <c r="L10" s="227"/>
      <c r="M10" s="227"/>
      <c r="N10" s="227"/>
      <c r="O10" s="227"/>
      <c r="P10" s="441"/>
      <c r="Q10" s="441"/>
      <c r="R10" s="441"/>
      <c r="S10" s="441"/>
      <c r="T10" s="441"/>
      <c r="U10" s="441"/>
      <c r="V10" s="441"/>
      <c r="W10" s="441"/>
      <c r="X10" s="441"/>
      <c r="Y10" s="441"/>
      <c r="Z10" s="441"/>
      <c r="AA10" s="441"/>
      <c r="AB10" s="448"/>
      <c r="AC10" s="448"/>
    </row>
    <row r="11" spans="1:29" ht="38.1" customHeight="1">
      <c r="A11" s="443"/>
      <c r="B11" s="101"/>
      <c r="C11" s="325" t="s">
        <v>176</v>
      </c>
      <c r="D11" s="325"/>
      <c r="E11" s="325"/>
      <c r="F11" s="325"/>
      <c r="G11" s="325"/>
      <c r="H11" s="115"/>
      <c r="I11" s="441"/>
      <c r="J11" s="441"/>
      <c r="K11" s="441"/>
      <c r="L11" s="227"/>
      <c r="M11" s="227"/>
      <c r="N11" s="227"/>
      <c r="O11" s="227"/>
      <c r="P11" s="441"/>
      <c r="Q11" s="441"/>
      <c r="R11" s="441"/>
      <c r="S11" s="441"/>
      <c r="T11" s="441"/>
      <c r="U11" s="441"/>
      <c r="V11" s="441"/>
      <c r="W11" s="441"/>
      <c r="X11" s="441"/>
      <c r="Y11" s="441"/>
      <c r="Z11" s="441"/>
      <c r="AA11" s="441"/>
      <c r="AB11" s="448"/>
      <c r="AC11" s="448"/>
    </row>
    <row r="12" spans="1:29" ht="34.5" customHeight="1">
      <c r="A12" s="444"/>
      <c r="B12" s="101"/>
      <c r="C12" s="325" t="s">
        <v>151</v>
      </c>
      <c r="D12" s="325"/>
      <c r="E12" s="325"/>
      <c r="F12" s="325"/>
      <c r="G12" s="325"/>
      <c r="H12" s="115"/>
      <c r="I12" s="243">
        <f>SUM(I4:K11)</f>
        <v>350400</v>
      </c>
      <c r="J12" s="228"/>
      <c r="K12" s="408"/>
      <c r="L12" s="227"/>
      <c r="M12" s="227"/>
      <c r="N12" s="227"/>
      <c r="O12" s="227"/>
      <c r="P12" s="441">
        <f>SUM(P4:S11)</f>
        <v>243860</v>
      </c>
      <c r="Q12" s="441"/>
      <c r="R12" s="441"/>
      <c r="S12" s="441"/>
      <c r="T12" s="441">
        <f>SUM(T4:U11)</f>
        <v>22270</v>
      </c>
      <c r="U12" s="441"/>
      <c r="V12" s="441">
        <f>SUM(V4:W11)</f>
        <v>21970</v>
      </c>
      <c r="W12" s="441"/>
      <c r="X12" s="441">
        <f>SUM(X4:Y11)</f>
        <v>21670</v>
      </c>
      <c r="Y12" s="441"/>
      <c r="Z12" s="441">
        <f>SUM(Z4:AA11)</f>
        <v>20330</v>
      </c>
      <c r="AA12" s="441"/>
      <c r="AB12" s="448">
        <f>SUM(AB4:AC11)</f>
        <v>157620</v>
      </c>
      <c r="AC12" s="448"/>
    </row>
    <row r="13" spans="1:29" ht="34.5" customHeight="1">
      <c r="A13" s="442" t="s">
        <v>177</v>
      </c>
      <c r="B13" s="101"/>
      <c r="C13" s="325" t="s">
        <v>178</v>
      </c>
      <c r="D13" s="325"/>
      <c r="E13" s="325"/>
      <c r="F13" s="325"/>
      <c r="G13" s="325"/>
      <c r="H13" s="115"/>
      <c r="I13" s="441">
        <v>22000</v>
      </c>
      <c r="J13" s="441"/>
      <c r="K13" s="441"/>
      <c r="L13" s="227">
        <v>2.2999999999999998</v>
      </c>
      <c r="M13" s="227"/>
      <c r="N13" s="227">
        <v>1</v>
      </c>
      <c r="O13" s="227"/>
      <c r="P13" s="441">
        <v>22000</v>
      </c>
      <c r="Q13" s="441"/>
      <c r="R13" s="441"/>
      <c r="S13" s="441"/>
      <c r="T13" s="441">
        <v>22000</v>
      </c>
      <c r="U13" s="441"/>
      <c r="V13" s="441"/>
      <c r="W13" s="441"/>
      <c r="X13" s="441"/>
      <c r="Y13" s="441"/>
      <c r="Z13" s="441"/>
      <c r="AA13" s="441"/>
      <c r="AB13" s="448"/>
      <c r="AC13" s="448"/>
    </row>
    <row r="14" spans="1:29" ht="34.5" customHeight="1">
      <c r="A14" s="443"/>
      <c r="B14" s="101"/>
      <c r="C14" s="325" t="s">
        <v>175</v>
      </c>
      <c r="D14" s="325"/>
      <c r="E14" s="325"/>
      <c r="F14" s="325"/>
      <c r="G14" s="325"/>
      <c r="H14" s="115"/>
      <c r="I14" s="441"/>
      <c r="J14" s="441"/>
      <c r="K14" s="441"/>
      <c r="L14" s="227"/>
      <c r="M14" s="227"/>
      <c r="N14" s="227"/>
      <c r="O14" s="227"/>
      <c r="P14" s="441"/>
      <c r="Q14" s="441"/>
      <c r="R14" s="441"/>
      <c r="S14" s="441"/>
      <c r="T14" s="441"/>
      <c r="U14" s="441"/>
      <c r="V14" s="441"/>
      <c r="W14" s="441"/>
      <c r="X14" s="441"/>
      <c r="Y14" s="441"/>
      <c r="Z14" s="441"/>
      <c r="AA14" s="441"/>
      <c r="AB14" s="448"/>
      <c r="AC14" s="448"/>
    </row>
    <row r="15" spans="1:29" ht="34.5" customHeight="1">
      <c r="A15" s="443"/>
      <c r="B15" s="101"/>
      <c r="C15" s="325" t="s">
        <v>179</v>
      </c>
      <c r="D15" s="325"/>
      <c r="E15" s="325"/>
      <c r="F15" s="325"/>
      <c r="G15" s="325"/>
      <c r="H15" s="115"/>
      <c r="I15" s="441"/>
      <c r="J15" s="441"/>
      <c r="K15" s="441"/>
      <c r="L15" s="227"/>
      <c r="M15" s="227"/>
      <c r="N15" s="227"/>
      <c r="O15" s="227"/>
      <c r="P15" s="441"/>
      <c r="Q15" s="441"/>
      <c r="R15" s="441"/>
      <c r="S15" s="441"/>
      <c r="T15" s="441"/>
      <c r="U15" s="441"/>
      <c r="V15" s="441"/>
      <c r="W15" s="441"/>
      <c r="X15" s="441"/>
      <c r="Y15" s="441"/>
      <c r="Z15" s="441"/>
      <c r="AA15" s="441"/>
      <c r="AB15" s="448"/>
      <c r="AC15" s="448"/>
    </row>
    <row r="16" spans="1:29" ht="34.5" customHeight="1">
      <c r="A16" s="444"/>
      <c r="B16" s="251" t="s">
        <v>151</v>
      </c>
      <c r="C16" s="251"/>
      <c r="D16" s="251"/>
      <c r="E16" s="251"/>
      <c r="F16" s="251"/>
      <c r="G16" s="251"/>
      <c r="H16" s="252"/>
      <c r="I16" s="441">
        <f>SUM(I13:K15)</f>
        <v>22000</v>
      </c>
      <c r="J16" s="441"/>
      <c r="K16" s="441"/>
      <c r="L16" s="227"/>
      <c r="M16" s="227"/>
      <c r="N16" s="227"/>
      <c r="O16" s="227"/>
      <c r="P16" s="441">
        <f>SUM(P13:S15)</f>
        <v>22000</v>
      </c>
      <c r="Q16" s="441"/>
      <c r="R16" s="441"/>
      <c r="S16" s="441"/>
      <c r="T16" s="441">
        <f>SUM(T13:U15)</f>
        <v>22000</v>
      </c>
      <c r="U16" s="441"/>
      <c r="V16" s="441"/>
      <c r="W16" s="441"/>
      <c r="X16" s="441"/>
      <c r="Y16" s="441"/>
      <c r="Z16" s="441"/>
      <c r="AA16" s="441"/>
      <c r="AB16" s="448"/>
      <c r="AC16" s="448"/>
    </row>
    <row r="17" spans="1:37" ht="34.5" customHeight="1">
      <c r="A17" s="224" t="s">
        <v>180</v>
      </c>
      <c r="B17" s="225"/>
      <c r="C17" s="225"/>
      <c r="D17" s="225"/>
      <c r="E17" s="225"/>
      <c r="F17" s="225"/>
      <c r="G17" s="225"/>
      <c r="H17" s="225"/>
      <c r="I17" s="441">
        <f>SUM(I12,I16)</f>
        <v>372400</v>
      </c>
      <c r="J17" s="441"/>
      <c r="K17" s="441"/>
      <c r="L17" s="227"/>
      <c r="M17" s="227"/>
      <c r="N17" s="227"/>
      <c r="O17" s="227"/>
      <c r="P17" s="441">
        <f>SUM(P12,P16)</f>
        <v>265860</v>
      </c>
      <c r="Q17" s="441"/>
      <c r="R17" s="441"/>
      <c r="S17" s="441"/>
      <c r="T17" s="441">
        <f>SUM(T12,T16)</f>
        <v>44270</v>
      </c>
      <c r="U17" s="441"/>
      <c r="V17" s="441">
        <f>SUM(V12,V16)</f>
        <v>21970</v>
      </c>
      <c r="W17" s="441"/>
      <c r="X17" s="441">
        <f>SUM(X12,X16)</f>
        <v>21670</v>
      </c>
      <c r="Y17" s="441"/>
      <c r="Z17" s="441">
        <f>SUM(Z12,Z16)</f>
        <v>20330</v>
      </c>
      <c r="AA17" s="441"/>
      <c r="AB17" s="448">
        <f>SUM(AB12,AB16)</f>
        <v>157620</v>
      </c>
      <c r="AC17" s="448"/>
    </row>
    <row r="18" spans="1:37" ht="19.5" customHeight="1"/>
    <row r="19" spans="1:37" s="13" customFormat="1" ht="26.25" customHeight="1">
      <c r="A19" s="339" t="s">
        <v>13</v>
      </c>
      <c r="B19" s="339"/>
      <c r="C19" s="218" t="s">
        <v>15</v>
      </c>
      <c r="D19" s="218"/>
      <c r="E19" s="13" t="s">
        <v>185</v>
      </c>
    </row>
    <row r="20" spans="1:37" s="13" customFormat="1" ht="26.25" customHeight="1">
      <c r="C20" s="12"/>
      <c r="D20" s="13" t="s">
        <v>187</v>
      </c>
    </row>
    <row r="21" spans="1:37" s="13" customFormat="1" ht="26.25" customHeight="1">
      <c r="C21" s="218" t="s">
        <v>16</v>
      </c>
      <c r="D21" s="218"/>
      <c r="E21" s="13" t="s">
        <v>181</v>
      </c>
    </row>
    <row r="22" spans="1:37" s="13" customFormat="1" ht="26.25" customHeight="1">
      <c r="C22" s="12"/>
      <c r="D22" s="13" t="s">
        <v>188</v>
      </c>
    </row>
    <row r="23" spans="1:37" s="13" customFormat="1" ht="26.25" customHeight="1">
      <c r="C23" s="218" t="s">
        <v>17</v>
      </c>
      <c r="D23" s="218"/>
      <c r="E23" s="13" t="s">
        <v>186</v>
      </c>
    </row>
    <row r="24" spans="1:37" s="13" customFormat="1" ht="26.25" customHeight="1">
      <c r="D24" s="13" t="s">
        <v>223</v>
      </c>
    </row>
    <row r="27" spans="1:37" ht="17.25" customHeight="1">
      <c r="A27" s="206" t="s">
        <v>433</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163"/>
      <c r="AE27" s="163"/>
      <c r="AF27" s="163"/>
      <c r="AG27" s="163"/>
      <c r="AH27" s="163"/>
      <c r="AI27" s="163"/>
      <c r="AJ27" s="163"/>
      <c r="AK27" s="163"/>
    </row>
  </sheetData>
  <mergeCells count="162">
    <mergeCell ref="A27:AC27"/>
    <mergeCell ref="Z1:AC1"/>
    <mergeCell ref="I17:K17"/>
    <mergeCell ref="L17:M17"/>
    <mergeCell ref="N17:O17"/>
    <mergeCell ref="AB17:AC17"/>
    <mergeCell ref="T17:U17"/>
    <mergeCell ref="V17:W17"/>
    <mergeCell ref="X17:Y17"/>
    <mergeCell ref="Z17:AA17"/>
    <mergeCell ref="Z15:AA15"/>
    <mergeCell ref="V16:W16"/>
    <mergeCell ref="X16:Y16"/>
    <mergeCell ref="Z16:AA16"/>
    <mergeCell ref="V15:W15"/>
    <mergeCell ref="X15:Y15"/>
    <mergeCell ref="P17:S17"/>
    <mergeCell ref="AB15:AC15"/>
    <mergeCell ref="AB16:AC16"/>
    <mergeCell ref="I15:K15"/>
    <mergeCell ref="I16:K16"/>
    <mergeCell ref="L14:M14"/>
    <mergeCell ref="L15:M15"/>
    <mergeCell ref="L16:M16"/>
    <mergeCell ref="T12:U12"/>
    <mergeCell ref="V14:W14"/>
    <mergeCell ref="X14:Y14"/>
    <mergeCell ref="I13:K13"/>
    <mergeCell ref="I14:K14"/>
    <mergeCell ref="N14:O14"/>
    <mergeCell ref="T14:U14"/>
    <mergeCell ref="N15:O15"/>
    <mergeCell ref="N16:O16"/>
    <mergeCell ref="P14:S14"/>
    <mergeCell ref="P15:S15"/>
    <mergeCell ref="P16:S16"/>
    <mergeCell ref="T15:U15"/>
    <mergeCell ref="T16:U16"/>
    <mergeCell ref="L13:M13"/>
    <mergeCell ref="N13:O13"/>
    <mergeCell ref="P13:S13"/>
    <mergeCell ref="T13:U13"/>
    <mergeCell ref="V13:W13"/>
    <mergeCell ref="Z14:AA14"/>
    <mergeCell ref="AB14:AC14"/>
    <mergeCell ref="V12:W12"/>
    <mergeCell ref="X12:Y12"/>
    <mergeCell ref="AB13:AC13"/>
    <mergeCell ref="AB8:AC8"/>
    <mergeCell ref="AB9:AC9"/>
    <mergeCell ref="AB10:AC10"/>
    <mergeCell ref="AB11:AC11"/>
    <mergeCell ref="Z12:AA12"/>
    <mergeCell ref="AB12:AC12"/>
    <mergeCell ref="Z11:AA11"/>
    <mergeCell ref="X13:Y13"/>
    <mergeCell ref="Z13:AA13"/>
    <mergeCell ref="AB4:AC4"/>
    <mergeCell ref="AB5:AC5"/>
    <mergeCell ref="AB6:AC6"/>
    <mergeCell ref="AB7:AC7"/>
    <mergeCell ref="Z10:AA10"/>
    <mergeCell ref="V4:W4"/>
    <mergeCell ref="X4:Y4"/>
    <mergeCell ref="Z4:AA4"/>
    <mergeCell ref="V5:W5"/>
    <mergeCell ref="X5:Y5"/>
    <mergeCell ref="V9:W9"/>
    <mergeCell ref="X9:Y9"/>
    <mergeCell ref="Z5:AA5"/>
    <mergeCell ref="V6:W6"/>
    <mergeCell ref="Z6:AA6"/>
    <mergeCell ref="Z9:AA9"/>
    <mergeCell ref="X7:Y7"/>
    <mergeCell ref="Z7:AA7"/>
    <mergeCell ref="V8:W8"/>
    <mergeCell ref="X8:Y8"/>
    <mergeCell ref="Z8:AA8"/>
    <mergeCell ref="P7:S7"/>
    <mergeCell ref="P8:S8"/>
    <mergeCell ref="T9:U9"/>
    <mergeCell ref="T10:U10"/>
    <mergeCell ref="T11:U11"/>
    <mergeCell ref="X6:Y6"/>
    <mergeCell ref="V10:W10"/>
    <mergeCell ref="X10:Y10"/>
    <mergeCell ref="V11:W11"/>
    <mergeCell ref="X11:Y11"/>
    <mergeCell ref="T8:U8"/>
    <mergeCell ref="V7:W7"/>
    <mergeCell ref="T2:AC2"/>
    <mergeCell ref="T3:U3"/>
    <mergeCell ref="V3:W3"/>
    <mergeCell ref="P2:S2"/>
    <mergeCell ref="N4:O4"/>
    <mergeCell ref="L5:M5"/>
    <mergeCell ref="L10:M10"/>
    <mergeCell ref="N7:O7"/>
    <mergeCell ref="N8:O8"/>
    <mergeCell ref="N9:O9"/>
    <mergeCell ref="N10:O10"/>
    <mergeCell ref="L4:M4"/>
    <mergeCell ref="L6:M6"/>
    <mergeCell ref="P9:S9"/>
    <mergeCell ref="P10:S10"/>
    <mergeCell ref="L7:M7"/>
    <mergeCell ref="L8:M8"/>
    <mergeCell ref="L9:M9"/>
    <mergeCell ref="T4:U4"/>
    <mergeCell ref="T5:U5"/>
    <mergeCell ref="T6:U6"/>
    <mergeCell ref="T7:U7"/>
    <mergeCell ref="P4:S4"/>
    <mergeCell ref="P5:S5"/>
    <mergeCell ref="C5:G5"/>
    <mergeCell ref="C6:G6"/>
    <mergeCell ref="C7:G7"/>
    <mergeCell ref="B16:H16"/>
    <mergeCell ref="C15:G15"/>
    <mergeCell ref="C13:G13"/>
    <mergeCell ref="AB3:AC3"/>
    <mergeCell ref="X3:Y3"/>
    <mergeCell ref="Z3:AA3"/>
    <mergeCell ref="N3:O3"/>
    <mergeCell ref="P3:S3"/>
    <mergeCell ref="I8:K8"/>
    <mergeCell ref="I9:K9"/>
    <mergeCell ref="I10:K10"/>
    <mergeCell ref="I11:K11"/>
    <mergeCell ref="I12:K12"/>
    <mergeCell ref="I7:K7"/>
    <mergeCell ref="P11:S11"/>
    <mergeCell ref="P12:S12"/>
    <mergeCell ref="N11:O11"/>
    <mergeCell ref="L11:M11"/>
    <mergeCell ref="L12:M12"/>
    <mergeCell ref="N12:O12"/>
    <mergeCell ref="P6:S6"/>
    <mergeCell ref="C14:G14"/>
    <mergeCell ref="A2:A3"/>
    <mergeCell ref="B2:H3"/>
    <mergeCell ref="C19:D19"/>
    <mergeCell ref="C21:D21"/>
    <mergeCell ref="C23:D23"/>
    <mergeCell ref="A19:B19"/>
    <mergeCell ref="L3:M3"/>
    <mergeCell ref="L2:O2"/>
    <mergeCell ref="I4:K4"/>
    <mergeCell ref="I5:K5"/>
    <mergeCell ref="I6:K6"/>
    <mergeCell ref="N5:O5"/>
    <mergeCell ref="N6:O6"/>
    <mergeCell ref="I2:K3"/>
    <mergeCell ref="C8:G8"/>
    <mergeCell ref="C9:G9"/>
    <mergeCell ref="C10:G10"/>
    <mergeCell ref="C11:G11"/>
    <mergeCell ref="C12:G12"/>
    <mergeCell ref="A17:H17"/>
    <mergeCell ref="A13:A16"/>
    <mergeCell ref="A4:A12"/>
    <mergeCell ref="C4:G4"/>
  </mergeCells>
  <phoneticPr fontId="2"/>
  <pageMargins left="0.9055118110236221" right="0.6692913385826772" top="1.1811023622047245" bottom="0.19685039370078741" header="0.9055118110236221"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Ｐ１ー環境申込書 </vt:lpstr>
      <vt:lpstr>P２-計画書</vt:lpstr>
      <vt:lpstr>Ｐ３－計画</vt:lpstr>
      <vt:lpstr>Ｐ４－連帯保証人</vt:lpstr>
      <vt:lpstr>Ｐ５－担保物権評価書・意見書</vt:lpstr>
      <vt:lpstr>Ｐ６－抵当権設定状況</vt:lpstr>
      <vt:lpstr>Ｐ７－学校法人状況①</vt:lpstr>
      <vt:lpstr>Ｐ８－学校法人状況②</vt:lpstr>
      <vt:lpstr>Ｐ９－学校法人状況③</vt:lpstr>
      <vt:lpstr>Ｐ１０－学校法人状況④</vt:lpstr>
      <vt:lpstr>'Ｐ１０－学校法人状況④'!Print_Area</vt:lpstr>
      <vt:lpstr>'P２-計画書'!Print_Area</vt:lpstr>
      <vt:lpstr>'Ｐ５－担保物権評価書・意見書'!Print_Area</vt:lpstr>
      <vt:lpstr>'Ｐ６－抵当権設定状況'!Print_Area</vt:lpstr>
      <vt:lpstr>'Ｐ９－学校法人状況③'!Print_Area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2025-04-03T02:20:30Z</cp:lastPrinted>
  <dcterms:created xsi:type="dcterms:W3CDTF">2001-06-28T00:26:22Z</dcterms:created>
  <dcterms:modified xsi:type="dcterms:W3CDTF">2025-04-03T02:20:47Z</dcterms:modified>
</cp:coreProperties>
</file>